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eylawson/Dropbox (Surfing NSW)/staff snsw/Events/2017 Complete Events/WOW Surfer Grom Comps/Coffs Harbour (Oct 28-29)/HD:SCHED/"/>
    </mc:Choice>
  </mc:AlternateContent>
  <bookViews>
    <workbookView xWindow="0" yWindow="460" windowWidth="38400" windowHeight="19660" tabRatio="883" activeTab="2"/>
  </bookViews>
  <sheets>
    <sheet name="Schedule" sheetId="1" r:id="rId1"/>
    <sheet name="Comp Format" sheetId="2" r:id="rId2"/>
    <sheet name="U14 boys" sheetId="3" r:id="rId3"/>
    <sheet name="U14 girls" sheetId="4" r:id="rId4"/>
    <sheet name="U12 boys" sheetId="5" r:id="rId5"/>
    <sheet name="U12 Girls" sheetId="6" r:id="rId6"/>
    <sheet name="U10 boys" sheetId="7" r:id="rId7"/>
    <sheet name="U10 girls" sheetId="8" r:id="rId8"/>
    <sheet name="U8 Mixed" sheetId="9" r:id="rId9"/>
    <sheet name="RESULTS" sheetId="10" r:id="rId10"/>
    <sheet name="Leaderboard" sheetId="11" r:id="rId11"/>
  </sheets>
  <definedNames>
    <definedName name="_xlnm.Print_Area" localSheetId="10">Leaderboard!$A$118:$F$129</definedName>
    <definedName name="_xlnm.Print_Area" localSheetId="9">RESULTS!$A$1:$E$26</definedName>
    <definedName name="_xlnm.Print_Area" localSheetId="6">'U10 boys'!$L$4:$V$27</definedName>
    <definedName name="_xlnm.Print_Area" localSheetId="7">'U10 girls'!$G$3:$Q$20</definedName>
    <definedName name="_xlnm.Print_Area" localSheetId="4">'U12 boys'!$L$8:$V$26</definedName>
    <definedName name="_xlnm.Print_Area" localSheetId="5">'U12 Girls'!$F$3:$Q$20</definedName>
    <definedName name="_xlnm.Print_Area" localSheetId="2">'U14 boys'!$Q$3:$AA$21</definedName>
    <definedName name="_xlnm.Print_Area" localSheetId="3">'U14 girls'!$L$3:$V$18</definedName>
    <definedName name="_xlnm.Print_Area" localSheetId="8">'U8 Mixed'!$F$3:$Q$19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8" i="11" l="1"/>
  <c r="E120" i="11"/>
  <c r="E121" i="11"/>
  <c r="E127" i="11"/>
  <c r="E124" i="11"/>
  <c r="E122" i="11"/>
  <c r="E123" i="11"/>
  <c r="E125" i="11"/>
  <c r="E126" i="11"/>
  <c r="E115" i="11"/>
  <c r="E112" i="11"/>
  <c r="E113" i="11"/>
  <c r="E110" i="11"/>
  <c r="E108" i="11"/>
  <c r="E114" i="11"/>
  <c r="E111" i="11"/>
  <c r="E109" i="11"/>
  <c r="E105" i="11"/>
  <c r="E104" i="11"/>
  <c r="E103" i="11"/>
  <c r="E102" i="11"/>
  <c r="E101" i="11"/>
  <c r="E100" i="11"/>
  <c r="E99" i="11"/>
  <c r="E98" i="11"/>
  <c r="E87" i="11"/>
  <c r="E93" i="11"/>
  <c r="E85" i="11"/>
  <c r="E91" i="11"/>
  <c r="E97" i="11"/>
  <c r="E86" i="11"/>
  <c r="E83" i="11"/>
  <c r="E89" i="11"/>
  <c r="E84" i="11"/>
  <c r="E95" i="11"/>
  <c r="E92" i="11"/>
  <c r="E90" i="11"/>
  <c r="E88" i="11"/>
  <c r="E94" i="11"/>
  <c r="E96" i="11"/>
  <c r="E82" i="11"/>
  <c r="E76" i="11"/>
  <c r="E72" i="11"/>
  <c r="E73" i="11"/>
  <c r="E75" i="11"/>
  <c r="E77" i="11"/>
  <c r="E74" i="11"/>
  <c r="E64" i="11"/>
  <c r="E57" i="11"/>
  <c r="E65" i="11"/>
  <c r="E56" i="11"/>
  <c r="E63" i="11"/>
  <c r="E60" i="11"/>
  <c r="E55" i="11"/>
  <c r="E54" i="11"/>
  <c r="E62" i="11"/>
  <c r="E67" i="11"/>
  <c r="E61" i="11"/>
  <c r="E53" i="11"/>
  <c r="E58" i="11"/>
  <c r="E59" i="11"/>
  <c r="E66" i="11"/>
  <c r="E52" i="11"/>
  <c r="E44" i="11"/>
  <c r="E46" i="11"/>
  <c r="E37" i="11"/>
  <c r="E40" i="11"/>
  <c r="E39" i="11"/>
  <c r="E42" i="11"/>
  <c r="E43" i="11"/>
  <c r="E35" i="11"/>
  <c r="E38" i="11"/>
  <c r="E45" i="11"/>
  <c r="E41" i="11"/>
  <c r="E36" i="11"/>
  <c r="E11" i="11"/>
  <c r="E21" i="11"/>
  <c r="E26" i="11"/>
  <c r="E13" i="11"/>
  <c r="E24" i="11"/>
  <c r="E25" i="11"/>
  <c r="E15" i="11"/>
  <c r="E7" i="11"/>
  <c r="E12" i="11"/>
  <c r="E23" i="11"/>
  <c r="E27" i="11"/>
  <c r="E16" i="11"/>
  <c r="E9" i="11"/>
  <c r="E17" i="11"/>
  <c r="E19" i="11"/>
  <c r="E10" i="11"/>
  <c r="E8" i="11"/>
  <c r="E28" i="11"/>
  <c r="E18" i="11"/>
  <c r="E22" i="11"/>
  <c r="E6" i="11"/>
  <c r="E20" i="11"/>
  <c r="E14" i="11"/>
  <c r="E5" i="11"/>
  <c r="S19" i="7"/>
  <c r="S18" i="7"/>
  <c r="S17" i="7"/>
  <c r="S16" i="7"/>
  <c r="S19" i="5"/>
  <c r="S18" i="5"/>
  <c r="S17" i="5"/>
  <c r="S16" i="5"/>
</calcChain>
</file>

<file path=xl/comments1.xml><?xml version="1.0" encoding="utf-8"?>
<comments xmlns="http://schemas.openxmlformats.org/spreadsheetml/2006/main">
  <authors>
    <author>apple</author>
  </authors>
  <commentList>
    <comment ref="H28" authorId="0">
      <text>
        <r>
          <rPr>
            <b/>
            <sz val="9"/>
            <color indexed="81"/>
            <rFont val="Calibri"/>
            <family val="2"/>
          </rPr>
          <t>apple: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<sst xmlns="http://schemas.openxmlformats.org/spreadsheetml/2006/main" count="1147" uniqueCount="246">
  <si>
    <t>RUNNING SCHEDULE</t>
  </si>
  <si>
    <t>All HEAT TIMES = 15 minutes</t>
  </si>
  <si>
    <t>Please call Event hotline (0458 247 212) after 6:45am each event day for confirmed Running Schedule &amp; Contest Venue</t>
  </si>
  <si>
    <t xml:space="preserve">First Heat of day check in at 7:15am for a 7:30am start </t>
  </si>
  <si>
    <t xml:space="preserve">Heat No. </t>
  </si>
  <si>
    <t>UNDER 14</t>
  </si>
  <si>
    <t>BOYS</t>
  </si>
  <si>
    <t xml:space="preserve">ROUND 1 </t>
  </si>
  <si>
    <t>HEAT 1</t>
  </si>
  <si>
    <t xml:space="preserve">7:30am </t>
  </si>
  <si>
    <t>Q-FINAL</t>
  </si>
  <si>
    <t>HEAT 2</t>
  </si>
  <si>
    <t>HEAT 3</t>
  </si>
  <si>
    <t>HEAT 4</t>
  </si>
  <si>
    <t>HEAT 5</t>
  </si>
  <si>
    <t>UNDER 12</t>
  </si>
  <si>
    <t>GIRLS</t>
  </si>
  <si>
    <t>ROUND 2</t>
  </si>
  <si>
    <t>HEAT 6</t>
  </si>
  <si>
    <t>UNDER 10</t>
  </si>
  <si>
    <t xml:space="preserve">UNDER 12 </t>
  </si>
  <si>
    <t>UNDER 8</t>
  </si>
  <si>
    <t>MIXED</t>
  </si>
  <si>
    <t xml:space="preserve">MIXED </t>
  </si>
  <si>
    <t>SEMI FINAL</t>
  </si>
  <si>
    <t>FINAL</t>
  </si>
  <si>
    <t>COMPETITION FORMAT &amp; RULES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</si>
  <si>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</si>
  <si>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</si>
  <si>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</si>
  <si>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</si>
  <si>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</si>
  <si>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1st place= 8 points</t>
  </si>
  <si>
    <t>2nd place= 5 points</t>
  </si>
  <si>
    <t>3rd place= 3 points</t>
  </si>
  <si>
    <t>4th place= 1 points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</si>
  <si>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</si>
  <si>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</si>
  <si>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</si>
  <si>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</si>
  <si>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</si>
  <si>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</si>
  <si>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</si>
  <si>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</si>
  <si>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</si>
  <si>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</si>
  <si>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</si>
  <si>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</si>
  <si>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</si>
  <si>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</si>
  <si>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</si>
  <si>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</si>
  <si>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</si>
  <si>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</si>
  <si>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</si>
  <si>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</si>
  <si>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</si>
  <si>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</si>
  <si>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</si>
  <si>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</si>
  <si>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</si>
  <si>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All Formats are at least 50% progression</t>
  </si>
  <si>
    <t>***Judging Particulars for U10 Boys and Girls Optional Parent assist***</t>
  </si>
  <si>
    <t>*If a competitor opts to surf with a parent assisting this may be considered as an advantage and can be scored slightly lower compared to;</t>
  </si>
  <si>
    <t>*A competitor who opts to surf without a parent assisting, the judges will consider this as having a higher degree of difficulty and could be scored slightly higher dependant on the surfers performance to the judging criteria.</t>
  </si>
  <si>
    <t xml:space="preserve">Under 14 Boys </t>
  </si>
  <si>
    <t>Rd1 Ht1</t>
  </si>
  <si>
    <t>Rnd 1 Ht 1</t>
  </si>
  <si>
    <t>HEAT TOTAL</t>
  </si>
  <si>
    <t xml:space="preserve">Rnd 2 Ht 1 </t>
  </si>
  <si>
    <t>Red</t>
  </si>
  <si>
    <t xml:space="preserve"> </t>
  </si>
  <si>
    <t>White</t>
  </si>
  <si>
    <t>Rd2 Ht1</t>
  </si>
  <si>
    <t>Yellow</t>
  </si>
  <si>
    <t>Green</t>
  </si>
  <si>
    <t>Rd1 Ht2</t>
  </si>
  <si>
    <t>Final</t>
  </si>
  <si>
    <t>Rd2 Ht2</t>
  </si>
  <si>
    <t>Rd1 Ht3</t>
  </si>
  <si>
    <t>Under 14 Girls</t>
  </si>
  <si>
    <t>ROUND 1</t>
  </si>
  <si>
    <t>Rd 1 Ht 1</t>
  </si>
  <si>
    <t>Rd2 Ht 1</t>
  </si>
  <si>
    <t>Rd 1 Ht 2</t>
  </si>
  <si>
    <t>Rd 2 Ht 2</t>
  </si>
  <si>
    <t>Rd 1 Ht 3</t>
  </si>
  <si>
    <t>Rd 2 Ht 3</t>
  </si>
  <si>
    <t xml:space="preserve">Under 12 Boys </t>
  </si>
  <si>
    <t xml:space="preserve">Round 1 </t>
  </si>
  <si>
    <t>Round 2</t>
  </si>
  <si>
    <t>Rd1 Ht4</t>
  </si>
  <si>
    <t xml:space="preserve">Under 10 Boys </t>
  </si>
  <si>
    <t xml:space="preserve">Under 12 girls </t>
  </si>
  <si>
    <t xml:space="preserve">Under 10 Girls </t>
  </si>
  <si>
    <t>Under 8 Mixed</t>
  </si>
  <si>
    <t>Please note the event running schedule is ALWAYS subject to change - even if it states you are only surfing one day THIS MAY CHANGE SO CALL THE HOTLINE EACH DAY OF EVENT TO CONFIRM.</t>
  </si>
  <si>
    <t>Woolworths Surfer Groms Comps presented by Wahu</t>
  </si>
  <si>
    <t>Surfing Australia have devised a unique competition format for the Woolworths Surfer Groms Comp 2017 event series.</t>
  </si>
  <si>
    <t xml:space="preserve">No flippers or surf craft of any description allowed for parents participating in a heat </t>
  </si>
  <si>
    <t>Any interferences are per the SA rule book. For the avoidance of doubt, this could involve the competitor or parent. The interfering wave will be counted as a zero. The highest wave of the interfering surfer will be halved and will count as their best wave.</t>
  </si>
  <si>
    <t>Parents are required to comply with Surfing Australia’s Code of Conduct while participating in the heat</t>
  </si>
  <si>
    <r>
      <t xml:space="preserve">When scoring the </t>
    </r>
    <r>
      <rPr>
        <b/>
        <u/>
        <sz val="10"/>
        <rFont val="Calibri"/>
        <family val="2"/>
      </rPr>
      <t>U10 Boys and Girls Optional Parent assist division</t>
    </r>
    <r>
      <rPr>
        <b/>
        <sz val="10"/>
        <rFont val="Calibri"/>
        <family val="2"/>
      </rPr>
      <t xml:space="preserve"> the judges will consider the degree of difficulty of the below options:  </t>
    </r>
  </si>
  <si>
    <t>WOOLWORTHS HPC SURF CAMP</t>
  </si>
  <si>
    <r>
      <t xml:space="preserve">Note:  </t>
    </r>
    <r>
      <rPr>
        <b/>
        <sz val="10"/>
        <rFont val="Calibri"/>
        <family val="2"/>
      </rPr>
      <t>For the South Australian, Victorian and Tasmanian events, the Surf Camp prize will be awarded to the highest place U14 Boy &amp; Girl who reside in that respective State.</t>
    </r>
  </si>
  <si>
    <t>RESULTS</t>
  </si>
  <si>
    <t>u8 Mixed</t>
  </si>
  <si>
    <t>u10 Girls</t>
  </si>
  <si>
    <t>u10  Boys</t>
  </si>
  <si>
    <t>U12 Girls</t>
  </si>
  <si>
    <t>U12 Boys</t>
  </si>
  <si>
    <t>U14 Boys</t>
  </si>
  <si>
    <t>U14 Girls</t>
  </si>
  <si>
    <t>Nate Hopkins</t>
  </si>
  <si>
    <t>Jack Walker-Powell</t>
  </si>
  <si>
    <t>Kai McGovern</t>
  </si>
  <si>
    <t>Jay Pink</t>
  </si>
  <si>
    <t>Dominic Thomas</t>
  </si>
  <si>
    <t>Kalan Orchard</t>
  </si>
  <si>
    <t>Cooper Collinge</t>
  </si>
  <si>
    <t>Isaak Brown</t>
  </si>
  <si>
    <t>Fletcher Kelleher</t>
  </si>
  <si>
    <t>Jack Macdonald</t>
  </si>
  <si>
    <t>Ben Zanatta Creagh</t>
  </si>
  <si>
    <t>Phoenix Visscher</t>
  </si>
  <si>
    <t>Ocean Lancaster</t>
  </si>
  <si>
    <t>Jett Blue</t>
  </si>
  <si>
    <t xml:space="preserve">Saturday 28th October - Sunday 29th October 2017 </t>
  </si>
  <si>
    <t>Woolworths Surfer Grom Comp - Coffs Harbour</t>
  </si>
  <si>
    <t>Contest is mobile utilising the best available surf in the Coffs Harbour</t>
  </si>
  <si>
    <t xml:space="preserve">Prime Contest Location is Macauley's Beach with backup locations between Arawarra in the North and Sawtell in the South </t>
  </si>
  <si>
    <t>Marki Cameron</t>
  </si>
  <si>
    <t>Gus Chaffe</t>
  </si>
  <si>
    <t>Matt Boyle</t>
  </si>
  <si>
    <t>Jack O'Brien</t>
  </si>
  <si>
    <t>Oscar Salt</t>
  </si>
  <si>
    <t>Jean Gaud</t>
  </si>
  <si>
    <t>William Peterson</t>
  </si>
  <si>
    <t>Taj Taylor</t>
  </si>
  <si>
    <t>Sam Ticknor</t>
  </si>
  <si>
    <t>Zac Knott</t>
  </si>
  <si>
    <t>Oden Wauchope</t>
  </si>
  <si>
    <t>Touma Cameron</t>
  </si>
  <si>
    <t>Lucas Couper</t>
  </si>
  <si>
    <t>Dayne Peel</t>
  </si>
  <si>
    <t>Oliver Heintz</t>
  </si>
  <si>
    <t xml:space="preserve">Kalan Orchard </t>
  </si>
  <si>
    <t>Charlize Everitt</t>
  </si>
  <si>
    <t>Charlotte Mulley</t>
  </si>
  <si>
    <t>Abbey Webster</t>
  </si>
  <si>
    <t>Coral Fujino</t>
  </si>
  <si>
    <t>Rosie Smart</t>
  </si>
  <si>
    <t>Bonnie Hills</t>
  </si>
  <si>
    <t>Bella Morrison</t>
  </si>
  <si>
    <t>Grace Kama</t>
  </si>
  <si>
    <t>Aliza Dunlop</t>
  </si>
  <si>
    <t>Lucy Green</t>
  </si>
  <si>
    <t>Georgie Fenell</t>
  </si>
  <si>
    <t>Phoebe Cane</t>
  </si>
  <si>
    <t>Georgie Fennell</t>
  </si>
  <si>
    <t>Creed Smart</t>
  </si>
  <si>
    <t>Henry Poole</t>
  </si>
  <si>
    <t>Keenan Crisp</t>
  </si>
  <si>
    <t>Dane Henry</t>
  </si>
  <si>
    <t>Jai Jackson</t>
  </si>
  <si>
    <t>Vinnie Everrett</t>
  </si>
  <si>
    <t xml:space="preserve">Harry O'Brien </t>
  </si>
  <si>
    <t>Woody Webster</t>
  </si>
  <si>
    <t>Hugo Spindler</t>
  </si>
  <si>
    <t xml:space="preserve">Isaak Brown </t>
  </si>
  <si>
    <t>Harry O'Brien</t>
  </si>
  <si>
    <t>Rd 2 Ht 1</t>
  </si>
  <si>
    <t>Leila Salt</t>
  </si>
  <si>
    <t>Sienna Nielson</t>
  </si>
  <si>
    <t>Ruby Barber</t>
  </si>
  <si>
    <t>Amarnie Barber</t>
  </si>
  <si>
    <t>Imojen Enfield</t>
  </si>
  <si>
    <t xml:space="preserve">Juniper Harper </t>
  </si>
  <si>
    <t>Juniper harper</t>
  </si>
  <si>
    <t>Mitchell Peterson</t>
  </si>
  <si>
    <t>Jesse Bocking</t>
  </si>
  <si>
    <t>Ethan Crisp</t>
  </si>
  <si>
    <t>Rueben Baker</t>
  </si>
  <si>
    <t>Finn Sullivan</t>
  </si>
  <si>
    <t>Koby Salt</t>
  </si>
  <si>
    <t>Toby Couper</t>
  </si>
  <si>
    <t>Cooper Grayson</t>
  </si>
  <si>
    <t>Ruby Rockstar Trew</t>
  </si>
  <si>
    <t>Poppy Morison</t>
  </si>
  <si>
    <t>Gracie Kennedy</t>
  </si>
  <si>
    <t>Mia Baker</t>
  </si>
  <si>
    <t>Minnie Blundell</t>
  </si>
  <si>
    <t>Olive Goode</t>
  </si>
  <si>
    <t>Vann Geerligs</t>
  </si>
  <si>
    <t>Keke Brain</t>
  </si>
  <si>
    <t>Malakai Carson</t>
  </si>
  <si>
    <t>Luca Martin</t>
  </si>
  <si>
    <t>Tully Adams</t>
  </si>
  <si>
    <t>Fletcher O'Sullivan</t>
  </si>
  <si>
    <t xml:space="preserve">Harper McIntosh </t>
  </si>
  <si>
    <t xml:space="preserve">ROUND 2 </t>
  </si>
  <si>
    <t>15min</t>
  </si>
  <si>
    <t>20min</t>
  </si>
  <si>
    <t>Hunter Winkler</t>
  </si>
  <si>
    <t>Kayle Einfield</t>
  </si>
  <si>
    <t>Dembe Ryan</t>
  </si>
  <si>
    <t xml:space="preserve">Kayle Einfield </t>
  </si>
  <si>
    <t>Day 1: Saturday 28th October 2017</t>
  </si>
  <si>
    <t>Day 2: Sunday 29th October 2017</t>
  </si>
  <si>
    <t>Will Martin</t>
  </si>
  <si>
    <t>Eli Nalder</t>
  </si>
  <si>
    <t>Max Mcgilivray</t>
  </si>
  <si>
    <t>Joel Emery</t>
  </si>
  <si>
    <t>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</si>
  <si>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</si>
  <si>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</si>
  <si>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</si>
  <si>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</si>
  <si>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</si>
  <si>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Surfer's Highest Single Wave Score from either Rd1 or Rd2</t>
  </si>
  <si>
    <t>U/14 GIRLS</t>
  </si>
  <si>
    <t>U/12 BOYS</t>
  </si>
  <si>
    <t>U/12 GIRLS</t>
  </si>
  <si>
    <t>U/10 BOYS</t>
  </si>
  <si>
    <t>U/10 GIRLS</t>
  </si>
  <si>
    <t>U/8 Boys and Girls Mixed - Parent Assist</t>
  </si>
  <si>
    <t>Noah Nielson</t>
  </si>
  <si>
    <t>Tyler Nielson</t>
  </si>
  <si>
    <t>Jett Seccomb</t>
  </si>
  <si>
    <t>Jett Secomb</t>
  </si>
  <si>
    <t>Ocea Curtis</t>
  </si>
  <si>
    <t>Tom Peterson</t>
  </si>
  <si>
    <t>Kayle Enfield</t>
  </si>
  <si>
    <t>Jack O'brien</t>
  </si>
  <si>
    <t>NS</t>
  </si>
  <si>
    <t>N+D57+B51:F67</t>
  </si>
  <si>
    <t>Harry O'brien</t>
  </si>
  <si>
    <t>Name+B81:F95+B96:F113</t>
  </si>
  <si>
    <t>Pheonix Visscher</t>
  </si>
  <si>
    <t>Armanie Barber</t>
  </si>
  <si>
    <t>Poppy Morrison</t>
  </si>
  <si>
    <t>Harper McIntosh</t>
  </si>
  <si>
    <t>Fletcher O'sullivan</t>
  </si>
  <si>
    <t xml:space="preserve">Keke Brain </t>
  </si>
  <si>
    <t>Mitchel Peterson</t>
  </si>
  <si>
    <t>Max Mcgilivary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</si>
</sst>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scheme val="minor"/>
    </font>
    <font>
      <b/>
      <u/>
      <sz val="20"/>
      <color indexed="8"/>
      <name val="Calibri"/>
      <family val="2"/>
    </font>
    <font>
      <sz val="10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  <font>
      <b/>
      <sz val="12"/>
      <color theme="1"/>
      <name val="Calibri (Body)"/>
    </font>
    <font>
      <sz val="12"/>
      <name val="Calibri (Body)"/>
    </font>
    <font>
      <sz val="12"/>
      <color rgb="FF000000"/>
      <name val="Calibri (Body)"/>
    </font>
    <font>
      <b/>
      <sz val="12"/>
      <name val="Calibri (Body)"/>
    </font>
    <font>
      <b/>
      <sz val="12"/>
      <color rgb="FF000000"/>
      <name val="Calibri (Body)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/>
    <xf numFmtId="0" fontId="2" fillId="0" borderId="0"/>
    <xf numFmtId="0" fontId="13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0" borderId="0" xfId="0" applyFont="1"/>
    <xf numFmtId="0" fontId="0" fillId="0" borderId="0" xfId="0" applyFill="1" applyBorder="1"/>
    <xf numFmtId="0" fontId="0" fillId="0" borderId="0" xfId="0"/>
    <xf numFmtId="0" fontId="7" fillId="0" borderId="0" xfId="0" applyFont="1"/>
    <xf numFmtId="0" fontId="6" fillId="0" borderId="0" xfId="0" applyFont="1"/>
    <xf numFmtId="0" fontId="9" fillId="0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ill="1"/>
    <xf numFmtId="0" fontId="8" fillId="13" borderId="0" xfId="0" applyFont="1" applyFill="1" applyAlignment="1">
      <alignment horizontal="center"/>
    </xf>
    <xf numFmtId="0" fontId="11" fillId="0" borderId="0" xfId="0" applyFont="1"/>
    <xf numFmtId="0" fontId="14" fillId="3" borderId="0" xfId="2" applyFont="1" applyFill="1"/>
    <xf numFmtId="0" fontId="15" fillId="3" borderId="0" xfId="2" applyFont="1" applyFill="1"/>
    <xf numFmtId="0" fontId="16" fillId="3" borderId="0" xfId="2" applyFont="1" applyFill="1" applyAlignment="1">
      <alignment horizontal="center"/>
    </xf>
    <xf numFmtId="0" fontId="14" fillId="0" borderId="0" xfId="2" applyFont="1"/>
    <xf numFmtId="0" fontId="17" fillId="3" borderId="0" xfId="2" applyFont="1" applyFill="1" applyAlignment="1">
      <alignment horizontal="center"/>
    </xf>
    <xf numFmtId="0" fontId="16" fillId="0" borderId="0" xfId="2" applyFont="1"/>
    <xf numFmtId="0" fontId="14" fillId="0" borderId="0" xfId="2" applyFont="1" applyAlignment="1">
      <alignment horizontal="center"/>
    </xf>
    <xf numFmtId="0" fontId="18" fillId="0" borderId="0" xfId="2" applyFont="1"/>
    <xf numFmtId="0" fontId="16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0" fillId="0" borderId="0" xfId="0" applyAlignment="1">
      <alignment horizontal="center"/>
    </xf>
    <xf numFmtId="0" fontId="0" fillId="3" borderId="0" xfId="0" applyFill="1"/>
    <xf numFmtId="0" fontId="11" fillId="3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Font="1" applyFill="1"/>
    <xf numFmtId="0" fontId="24" fillId="0" borderId="0" xfId="0" applyFont="1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quotePrefix="1" applyFont="1" applyAlignment="1">
      <alignment horizontal="left"/>
    </xf>
    <xf numFmtId="0" fontId="29" fillId="8" borderId="0" xfId="0" applyFont="1" applyFill="1"/>
    <xf numFmtId="0" fontId="27" fillId="0" borderId="3" xfId="0" applyFont="1" applyBorder="1"/>
    <xf numFmtId="0" fontId="25" fillId="0" borderId="3" xfId="0" applyFont="1" applyFill="1" applyBorder="1"/>
    <xf numFmtId="0" fontId="27" fillId="0" borderId="8" xfId="0" applyFont="1" applyBorder="1" applyAlignment="1">
      <alignment horizontal="center"/>
    </xf>
    <xf numFmtId="0" fontId="27" fillId="0" borderId="0" xfId="0" applyFont="1" applyBorder="1"/>
    <xf numFmtId="0" fontId="27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5" fillId="0" borderId="3" xfId="0" applyFont="1" applyBorder="1"/>
    <xf numFmtId="0" fontId="29" fillId="0" borderId="0" xfId="0" applyFont="1"/>
    <xf numFmtId="0" fontId="27" fillId="0" borderId="10" xfId="0" applyFont="1" applyBorder="1" applyAlignment="1">
      <alignment horizontal="center"/>
    </xf>
    <xf numFmtId="0" fontId="29" fillId="3" borderId="0" xfId="0" applyFont="1" applyFill="1"/>
    <xf numFmtId="0" fontId="29" fillId="9" borderId="0" xfId="0" applyFont="1" applyFill="1"/>
    <xf numFmtId="0" fontId="27" fillId="0" borderId="3" xfId="0" applyFont="1" applyBorder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0" applyFont="1" applyAlignment="1">
      <alignment horizontal="center"/>
    </xf>
    <xf numFmtId="0" fontId="27" fillId="0" borderId="0" xfId="0" quotePrefix="1" applyFont="1" applyFill="1" applyAlignment="1">
      <alignment horizontal="left"/>
    </xf>
    <xf numFmtId="0" fontId="27" fillId="0" borderId="11" xfId="0" applyFont="1" applyBorder="1"/>
    <xf numFmtId="0" fontId="25" fillId="0" borderId="3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Fill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Fill="1"/>
    <xf numFmtId="0" fontId="27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7" fillId="0" borderId="0" xfId="0" quotePrefix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10" borderId="0" xfId="0" applyFont="1" applyFill="1"/>
    <xf numFmtId="0" fontId="27" fillId="0" borderId="8" xfId="0" applyFont="1" applyBorder="1" applyAlignment="1">
      <alignment horizontal="left"/>
    </xf>
    <xf numFmtId="0" fontId="25" fillId="0" borderId="0" xfId="0" applyFont="1" applyFill="1" applyBorder="1" applyAlignment="1"/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9" fillId="11" borderId="0" xfId="0" applyFont="1" applyFill="1"/>
    <xf numFmtId="0" fontId="27" fillId="0" borderId="9" xfId="0" applyFont="1" applyBorder="1" applyAlignment="1">
      <alignment horizontal="left"/>
    </xf>
    <xf numFmtId="0" fontId="29" fillId="14" borderId="0" xfId="0" applyFont="1" applyFill="1"/>
    <xf numFmtId="0" fontId="27" fillId="0" borderId="9" xfId="0" applyFont="1" applyBorder="1" applyAlignment="1">
      <alignment horizontal="center"/>
    </xf>
    <xf numFmtId="0" fontId="28" fillId="0" borderId="3" xfId="0" applyFont="1" applyBorder="1"/>
    <xf numFmtId="0" fontId="28" fillId="0" borderId="3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8" fillId="0" borderId="3" xfId="0" applyFont="1" applyBorder="1" applyAlignment="1">
      <alignment horizontal="center"/>
    </xf>
    <xf numFmtId="0" fontId="25" fillId="0" borderId="1" xfId="0" applyFont="1" applyBorder="1"/>
    <xf numFmtId="0" fontId="25" fillId="0" borderId="3" xfId="0" applyFont="1" applyFill="1" applyBorder="1" applyAlignment="1"/>
    <xf numFmtId="0" fontId="25" fillId="0" borderId="2" xfId="0" applyFont="1" applyBorder="1"/>
    <xf numFmtId="0" fontId="25" fillId="0" borderId="4" xfId="0" applyFont="1" applyBorder="1"/>
    <xf numFmtId="0" fontId="25" fillId="0" borderId="0" xfId="0" quotePrefix="1" applyFont="1" applyAlignment="1">
      <alignment horizontal="left"/>
    </xf>
    <xf numFmtId="0" fontId="25" fillId="0" borderId="5" xfId="0" applyFont="1" applyBorder="1"/>
    <xf numFmtId="0" fontId="25" fillId="0" borderId="6" xfId="0" applyFont="1" applyBorder="1"/>
    <xf numFmtId="0" fontId="29" fillId="12" borderId="0" xfId="0" applyFont="1" applyFill="1" applyBorder="1"/>
    <xf numFmtId="0" fontId="26" fillId="0" borderId="0" xfId="0" applyFont="1" applyFill="1"/>
    <xf numFmtId="0" fontId="27" fillId="0" borderId="0" xfId="0" applyFont="1" applyAlignment="1">
      <alignment horizontal="right"/>
    </xf>
    <xf numFmtId="0" fontId="27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9" fillId="0" borderId="0" xfId="0" applyFont="1" applyFill="1"/>
    <xf numFmtId="0" fontId="28" fillId="0" borderId="7" xfId="0" applyFont="1" applyBorder="1"/>
    <xf numFmtId="0" fontId="28" fillId="0" borderId="8" xfId="0" applyFont="1" applyBorder="1"/>
    <xf numFmtId="0" fontId="28" fillId="0" borderId="9" xfId="0" applyFont="1" applyBorder="1"/>
    <xf numFmtId="0" fontId="25" fillId="0" borderId="0" xfId="0" applyFont="1" applyAlignment="1">
      <alignment horizontal="right"/>
    </xf>
    <xf numFmtId="0" fontId="2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5" fillId="0" borderId="8" xfId="0" applyFont="1" applyBorder="1"/>
    <xf numFmtId="0" fontId="25" fillId="0" borderId="10" xfId="0" applyFont="1" applyBorder="1"/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0" xfId="2"/>
    <xf numFmtId="0" fontId="13" fillId="0" borderId="0" xfId="2" applyFont="1"/>
    <xf numFmtId="2" fontId="13" fillId="0" borderId="0" xfId="2" applyNumberFormat="1"/>
    <xf numFmtId="2" fontId="4" fillId="0" borderId="0" xfId="2" applyNumberFormat="1" applyFont="1" applyAlignment="1">
      <alignment horizontal="center"/>
    </xf>
    <xf numFmtId="0" fontId="33" fillId="0" borderId="0" xfId="2" applyFont="1"/>
    <xf numFmtId="0" fontId="34" fillId="0" borderId="0" xfId="2" applyFont="1" applyAlignment="1">
      <alignment horizontal="center" vertical="center" wrapText="1"/>
    </xf>
    <xf numFmtId="2" fontId="34" fillId="0" borderId="0" xfId="2" applyNumberFormat="1" applyFont="1" applyAlignment="1">
      <alignment horizontal="center" vertical="center" wrapText="1"/>
    </xf>
    <xf numFmtId="0" fontId="13" fillId="0" borderId="3" xfId="2" applyBorder="1"/>
    <xf numFmtId="0" fontId="13" fillId="0" borderId="3" xfId="2" applyFill="1" applyBorder="1"/>
    <xf numFmtId="2" fontId="13" fillId="0" borderId="3" xfId="2" applyNumberFormat="1" applyBorder="1"/>
    <xf numFmtId="0" fontId="35" fillId="0" borderId="3" xfId="2" applyFont="1" applyBorder="1"/>
    <xf numFmtId="2" fontId="13" fillId="0" borderId="3" xfId="2" applyNumberFormat="1" applyFill="1" applyBorder="1"/>
    <xf numFmtId="2" fontId="36" fillId="0" borderId="3" xfId="2" applyNumberFormat="1" applyFont="1" applyFill="1" applyBorder="1"/>
    <xf numFmtId="2" fontId="37" fillId="0" borderId="3" xfId="2" applyNumberFormat="1" applyFont="1" applyFill="1" applyBorder="1"/>
    <xf numFmtId="0" fontId="38" fillId="0" borderId="3" xfId="2" applyFont="1" applyFill="1" applyBorder="1"/>
    <xf numFmtId="2" fontId="13" fillId="0" borderId="1" xfId="2" applyNumberFormat="1" applyBorder="1"/>
    <xf numFmtId="2" fontId="13" fillId="0" borderId="5" xfId="2" applyNumberFormat="1" applyFill="1" applyBorder="1"/>
    <xf numFmtId="0" fontId="35" fillId="0" borderId="0" xfId="2" applyFont="1" applyBorder="1"/>
    <xf numFmtId="2" fontId="13" fillId="0" borderId="1" xfId="2" applyNumberFormat="1" applyFill="1" applyBorder="1"/>
    <xf numFmtId="2" fontId="13" fillId="0" borderId="5" xfId="2" applyNumberFormat="1" applyBorder="1"/>
    <xf numFmtId="0" fontId="36" fillId="0" borderId="3" xfId="2" applyFont="1" applyBorder="1"/>
    <xf numFmtId="0" fontId="36" fillId="0" borderId="0" xfId="2" applyFont="1" applyFill="1" applyBorder="1"/>
    <xf numFmtId="2" fontId="36" fillId="0" borderId="0" xfId="2" applyNumberFormat="1" applyFont="1" applyFill="1" applyBorder="1"/>
    <xf numFmtId="3" fontId="33" fillId="0" borderId="0" xfId="2" applyNumberFormat="1" applyFont="1" applyProtection="1">
      <protection locked="0"/>
    </xf>
    <xf numFmtId="2" fontId="37" fillId="0" borderId="1" xfId="2" applyNumberFormat="1" applyFont="1" applyFill="1" applyBorder="1"/>
    <xf numFmtId="0" fontId="13" fillId="0" borderId="1" xfId="2" applyBorder="1"/>
    <xf numFmtId="0" fontId="35" fillId="0" borderId="1" xfId="2" applyFont="1" applyBorder="1"/>
    <xf numFmtId="0" fontId="13" fillId="0" borderId="0" xfId="2" applyBorder="1"/>
    <xf numFmtId="0" fontId="13" fillId="0" borderId="0" xfId="2" applyFill="1" applyBorder="1"/>
    <xf numFmtId="2" fontId="13" fillId="0" borderId="0" xfId="2" applyNumberFormat="1" applyFill="1" applyBorder="1"/>
    <xf numFmtId="2" fontId="13" fillId="0" borderId="0" xfId="2" applyNumberFormat="1" applyBorder="1"/>
    <xf numFmtId="2" fontId="37" fillId="0" borderId="0" xfId="2" applyNumberFormat="1" applyFont="1" applyFill="1" applyBorder="1"/>
    <xf numFmtId="0" fontId="38" fillId="0" borderId="0" xfId="2" applyFont="1" applyFill="1" applyBorder="1"/>
    <xf numFmtId="0" fontId="36" fillId="0" borderId="0" xfId="2" applyFont="1" applyBorder="1"/>
    <xf numFmtId="0" fontId="13" fillId="0" borderId="1" xfId="2" applyFill="1" applyBorder="1"/>
    <xf numFmtId="2" fontId="13" fillId="0" borderId="12" xfId="2" applyNumberFormat="1" applyFill="1" applyBorder="1"/>
    <xf numFmtId="2" fontId="37" fillId="0" borderId="5" xfId="2" applyNumberFormat="1" applyFont="1" applyFill="1" applyBorder="1"/>
    <xf numFmtId="0" fontId="28" fillId="0" borderId="3" xfId="0" applyFont="1" applyBorder="1" applyAlignment="1">
      <alignment horizontal="right"/>
    </xf>
    <xf numFmtId="0" fontId="23" fillId="0" borderId="0" xfId="0" applyFont="1" applyAlignment="1">
      <alignment horizontal="center"/>
    </xf>
  </cellXfs>
  <cellStyles count="3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2"/>
    <cellStyle name="Normal 4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Q52"/>
  <sheetViews>
    <sheetView zoomScale="70" zoomScaleNormal="70" zoomScalePageLayoutView="70" workbookViewId="0">
      <selection activeCell="Y37" sqref="Y37"/>
    </sheetView>
  </sheetViews>
  <sheetFormatPr baseColWidth="10" defaultColWidth="10.6640625" defaultRowHeight="16" x14ac:dyDescent="0.2"/>
  <cols>
    <col min="9" max="9" width="10.1640625" customWidth="1"/>
    <col min="16" max="16" width="9.1640625" customWidth="1"/>
    <col min="17" max="17" width="10.6640625" hidden="1" customWidth="1"/>
  </cols>
  <sheetData>
    <row r="1" spans="4:16" s="19" customFormat="1" ht="26" x14ac:dyDescent="0.3">
      <c r="J1" s="1" t="s">
        <v>128</v>
      </c>
    </row>
    <row r="2" spans="4:16" ht="26" x14ac:dyDescent="0.3">
      <c r="J2" s="1" t="s">
        <v>127</v>
      </c>
    </row>
    <row r="3" spans="4:16" ht="25" x14ac:dyDescent="0.25">
      <c r="J3" s="2" t="s">
        <v>0</v>
      </c>
    </row>
    <row r="4" spans="4:16" x14ac:dyDescent="0.2">
      <c r="J4" s="3"/>
    </row>
    <row r="5" spans="4:16" ht="19" x14ac:dyDescent="0.25">
      <c r="J5" s="4" t="s">
        <v>1</v>
      </c>
    </row>
    <row r="6" spans="4:16" ht="19" x14ac:dyDescent="0.25">
      <c r="E6" s="39"/>
      <c r="F6" s="40"/>
      <c r="G6" s="40"/>
      <c r="H6" s="40"/>
      <c r="I6" s="40"/>
      <c r="J6" s="41" t="s">
        <v>2</v>
      </c>
      <c r="K6" s="40"/>
      <c r="L6" s="40"/>
      <c r="M6" s="40"/>
      <c r="N6" s="40"/>
      <c r="O6" s="40"/>
      <c r="P6" s="26"/>
    </row>
    <row r="7" spans="4:16" ht="19" x14ac:dyDescent="0.25">
      <c r="J7" s="5"/>
    </row>
    <row r="8" spans="4:16" ht="19" x14ac:dyDescent="0.25">
      <c r="J8" s="5" t="s">
        <v>129</v>
      </c>
    </row>
    <row r="9" spans="4:16" ht="19" x14ac:dyDescent="0.25">
      <c r="H9" s="26"/>
      <c r="I9" s="26"/>
      <c r="J9" s="5" t="s">
        <v>96</v>
      </c>
      <c r="K9" s="26"/>
      <c r="L9" s="26"/>
      <c r="M9" s="26"/>
    </row>
    <row r="10" spans="4:16" ht="19" x14ac:dyDescent="0.25">
      <c r="J10" s="5"/>
    </row>
    <row r="11" spans="4:16" ht="19" x14ac:dyDescent="0.25">
      <c r="J11" s="5" t="s">
        <v>130</v>
      </c>
    </row>
    <row r="12" spans="4:16" ht="19" x14ac:dyDescent="0.25">
      <c r="J12" s="5" t="s">
        <v>3</v>
      </c>
    </row>
    <row r="14" spans="4:16" ht="19" x14ac:dyDescent="0.25">
      <c r="D14" s="6" t="s">
        <v>207</v>
      </c>
      <c r="E14" s="7"/>
      <c r="F14" s="7"/>
      <c r="G14" s="7"/>
      <c r="H14" s="7"/>
      <c r="I14" s="7"/>
      <c r="K14" s="6" t="s">
        <v>208</v>
      </c>
      <c r="L14" s="7"/>
      <c r="M14" s="7"/>
      <c r="N14" s="7"/>
      <c r="O14" s="7"/>
      <c r="P14" s="7"/>
    </row>
    <row r="15" spans="4:16" ht="19" x14ac:dyDescent="0.25">
      <c r="D15" s="6" t="s">
        <v>4</v>
      </c>
      <c r="E15" s="7"/>
      <c r="F15" s="7"/>
      <c r="G15" s="7"/>
      <c r="H15" s="7"/>
      <c r="I15" s="11" t="s">
        <v>9</v>
      </c>
      <c r="K15" s="6" t="s">
        <v>4</v>
      </c>
      <c r="L15" s="8"/>
      <c r="M15" s="7"/>
      <c r="N15" s="7"/>
      <c r="O15" s="7"/>
      <c r="P15" s="11" t="s">
        <v>9</v>
      </c>
    </row>
    <row r="16" spans="4:16" ht="19" x14ac:dyDescent="0.25">
      <c r="D16" s="9">
        <v>1</v>
      </c>
      <c r="E16" s="10" t="s">
        <v>5</v>
      </c>
      <c r="F16" s="10" t="s">
        <v>6</v>
      </c>
      <c r="G16" s="10" t="s">
        <v>7</v>
      </c>
      <c r="H16" s="10" t="s">
        <v>8</v>
      </c>
      <c r="I16" s="44" t="s">
        <v>201</v>
      </c>
      <c r="K16" s="9">
        <v>1</v>
      </c>
      <c r="L16" s="25" t="s">
        <v>19</v>
      </c>
      <c r="M16" s="25" t="s">
        <v>6</v>
      </c>
      <c r="N16" s="25" t="s">
        <v>17</v>
      </c>
      <c r="O16" s="25" t="s">
        <v>8</v>
      </c>
      <c r="P16" s="44" t="s">
        <v>201</v>
      </c>
    </row>
    <row r="17" spans="4:17" ht="19" x14ac:dyDescent="0.25">
      <c r="D17" s="9">
        <v>2</v>
      </c>
      <c r="E17" s="10" t="s">
        <v>5</v>
      </c>
      <c r="F17" s="10" t="s">
        <v>6</v>
      </c>
      <c r="G17" s="10" t="s">
        <v>7</v>
      </c>
      <c r="H17" s="10" t="s">
        <v>11</v>
      </c>
      <c r="I17" s="44" t="s">
        <v>201</v>
      </c>
      <c r="K17" s="9">
        <v>2</v>
      </c>
      <c r="L17" s="25" t="s">
        <v>19</v>
      </c>
      <c r="M17" s="25" t="s">
        <v>6</v>
      </c>
      <c r="N17" s="25" t="s">
        <v>17</v>
      </c>
      <c r="O17" s="25" t="s">
        <v>11</v>
      </c>
      <c r="P17" s="44" t="s">
        <v>201</v>
      </c>
    </row>
    <row r="18" spans="4:17" ht="19" x14ac:dyDescent="0.25">
      <c r="D18" s="9">
        <v>3</v>
      </c>
      <c r="E18" s="10" t="s">
        <v>5</v>
      </c>
      <c r="F18" s="10" t="s">
        <v>6</v>
      </c>
      <c r="G18" s="10" t="s">
        <v>7</v>
      </c>
      <c r="H18" s="10" t="s">
        <v>12</v>
      </c>
      <c r="I18" s="44" t="s">
        <v>201</v>
      </c>
      <c r="K18" s="9">
        <v>3</v>
      </c>
      <c r="L18" s="25" t="s">
        <v>19</v>
      </c>
      <c r="M18" s="25" t="s">
        <v>6</v>
      </c>
      <c r="N18" s="25" t="s">
        <v>17</v>
      </c>
      <c r="O18" s="25" t="s">
        <v>12</v>
      </c>
      <c r="P18" s="44" t="s">
        <v>201</v>
      </c>
    </row>
    <row r="19" spans="4:17" ht="19" x14ac:dyDescent="0.25">
      <c r="D19" s="9">
        <v>4</v>
      </c>
      <c r="E19" s="10" t="s">
        <v>5</v>
      </c>
      <c r="F19" s="10" t="s">
        <v>6</v>
      </c>
      <c r="G19" s="10" t="s">
        <v>7</v>
      </c>
      <c r="H19" s="10" t="s">
        <v>13</v>
      </c>
      <c r="I19" s="44" t="s">
        <v>201</v>
      </c>
      <c r="K19" s="9">
        <v>4</v>
      </c>
      <c r="L19" s="25" t="s">
        <v>19</v>
      </c>
      <c r="M19" s="25" t="s">
        <v>6</v>
      </c>
      <c r="N19" s="25" t="s">
        <v>17</v>
      </c>
      <c r="O19" s="25" t="s">
        <v>13</v>
      </c>
      <c r="P19" s="44" t="s">
        <v>201</v>
      </c>
    </row>
    <row r="20" spans="4:17" ht="19" x14ac:dyDescent="0.25">
      <c r="D20" s="9">
        <v>5</v>
      </c>
      <c r="E20" s="10" t="s">
        <v>5</v>
      </c>
      <c r="F20" s="10" t="s">
        <v>6</v>
      </c>
      <c r="G20" s="10" t="s">
        <v>7</v>
      </c>
      <c r="H20" s="10" t="s">
        <v>14</v>
      </c>
      <c r="I20" s="44" t="s">
        <v>201</v>
      </c>
      <c r="K20" s="9">
        <v>5</v>
      </c>
      <c r="L20" s="12" t="s">
        <v>15</v>
      </c>
      <c r="M20" s="12" t="s">
        <v>16</v>
      </c>
      <c r="N20" s="12" t="s">
        <v>17</v>
      </c>
      <c r="O20" s="12" t="s">
        <v>8</v>
      </c>
      <c r="P20" s="44" t="s">
        <v>201</v>
      </c>
      <c r="Q20">
        <v>830</v>
      </c>
    </row>
    <row r="21" spans="4:17" ht="19" x14ac:dyDescent="0.25">
      <c r="D21" s="9">
        <v>6</v>
      </c>
      <c r="E21" s="10" t="s">
        <v>5</v>
      </c>
      <c r="F21" s="10" t="s">
        <v>6</v>
      </c>
      <c r="G21" s="10" t="s">
        <v>7</v>
      </c>
      <c r="H21" s="10" t="s">
        <v>18</v>
      </c>
      <c r="I21" s="44" t="s">
        <v>201</v>
      </c>
      <c r="K21" s="9">
        <v>6</v>
      </c>
      <c r="L21" s="12" t="s">
        <v>15</v>
      </c>
      <c r="M21" s="12" t="s">
        <v>16</v>
      </c>
      <c r="N21" s="12" t="s">
        <v>17</v>
      </c>
      <c r="O21" s="12" t="s">
        <v>11</v>
      </c>
      <c r="P21" s="44" t="s">
        <v>201</v>
      </c>
    </row>
    <row r="22" spans="4:17" ht="19" x14ac:dyDescent="0.25">
      <c r="D22" s="9">
        <v>7</v>
      </c>
      <c r="E22" s="13" t="s">
        <v>5</v>
      </c>
      <c r="F22" s="13" t="s">
        <v>16</v>
      </c>
      <c r="G22" s="13" t="s">
        <v>7</v>
      </c>
      <c r="H22" s="13" t="s">
        <v>8</v>
      </c>
      <c r="I22" s="44" t="s">
        <v>201</v>
      </c>
      <c r="K22" s="9">
        <v>7</v>
      </c>
      <c r="L22" s="10" t="s">
        <v>5</v>
      </c>
      <c r="M22" s="10" t="s">
        <v>6</v>
      </c>
      <c r="N22" s="10" t="s">
        <v>10</v>
      </c>
      <c r="O22" s="10" t="s">
        <v>8</v>
      </c>
      <c r="P22" s="44" t="s">
        <v>201</v>
      </c>
    </row>
    <row r="23" spans="4:17" ht="19" x14ac:dyDescent="0.25">
      <c r="D23" s="9">
        <v>8</v>
      </c>
      <c r="E23" s="13" t="s">
        <v>5</v>
      </c>
      <c r="F23" s="13" t="s">
        <v>16</v>
      </c>
      <c r="G23" s="13" t="s">
        <v>7</v>
      </c>
      <c r="H23" s="13" t="s">
        <v>11</v>
      </c>
      <c r="I23" s="44" t="s">
        <v>201</v>
      </c>
      <c r="K23" s="9">
        <v>8</v>
      </c>
      <c r="L23" s="10" t="s">
        <v>5</v>
      </c>
      <c r="M23" s="10" t="s">
        <v>6</v>
      </c>
      <c r="N23" s="10" t="s">
        <v>10</v>
      </c>
      <c r="O23" s="10" t="s">
        <v>11</v>
      </c>
      <c r="P23" s="44" t="s">
        <v>201</v>
      </c>
    </row>
    <row r="24" spans="4:17" ht="19" x14ac:dyDescent="0.25">
      <c r="D24" s="9">
        <v>9</v>
      </c>
      <c r="E24" s="13" t="s">
        <v>5</v>
      </c>
      <c r="F24" s="13" t="s">
        <v>16</v>
      </c>
      <c r="G24" s="13" t="s">
        <v>7</v>
      </c>
      <c r="H24" s="13" t="s">
        <v>12</v>
      </c>
      <c r="I24" s="44" t="s">
        <v>201</v>
      </c>
      <c r="K24" s="9">
        <v>9</v>
      </c>
      <c r="L24" s="10" t="s">
        <v>5</v>
      </c>
      <c r="M24" s="10" t="s">
        <v>6</v>
      </c>
      <c r="N24" s="10" t="s">
        <v>10</v>
      </c>
      <c r="O24" s="10" t="s">
        <v>12</v>
      </c>
      <c r="P24" s="44" t="s">
        <v>201</v>
      </c>
      <c r="Q24">
        <v>930</v>
      </c>
    </row>
    <row r="25" spans="4:17" ht="19" x14ac:dyDescent="0.25">
      <c r="D25" s="9">
        <v>10</v>
      </c>
      <c r="E25" s="14" t="s">
        <v>20</v>
      </c>
      <c r="F25" s="14" t="s">
        <v>6</v>
      </c>
      <c r="G25" s="14" t="s">
        <v>7</v>
      </c>
      <c r="H25" s="14" t="s">
        <v>8</v>
      </c>
      <c r="I25" s="44" t="s">
        <v>201</v>
      </c>
      <c r="K25" s="9">
        <v>10</v>
      </c>
      <c r="L25" s="10" t="s">
        <v>5</v>
      </c>
      <c r="M25" s="10" t="s">
        <v>6</v>
      </c>
      <c r="N25" s="10" t="s">
        <v>10</v>
      </c>
      <c r="O25" s="10" t="s">
        <v>13</v>
      </c>
      <c r="P25" s="44" t="s">
        <v>201</v>
      </c>
    </row>
    <row r="26" spans="4:17" ht="19" x14ac:dyDescent="0.25">
      <c r="D26" s="9">
        <v>11</v>
      </c>
      <c r="E26" s="14" t="s">
        <v>20</v>
      </c>
      <c r="F26" s="14" t="s">
        <v>6</v>
      </c>
      <c r="G26" s="14" t="s">
        <v>7</v>
      </c>
      <c r="H26" s="14" t="s">
        <v>11</v>
      </c>
      <c r="I26" s="44" t="s">
        <v>201</v>
      </c>
      <c r="K26" s="9">
        <v>11</v>
      </c>
      <c r="L26" s="15" t="s">
        <v>19</v>
      </c>
      <c r="M26" s="15" t="s">
        <v>16</v>
      </c>
      <c r="N26" s="15" t="s">
        <v>200</v>
      </c>
      <c r="O26" s="15" t="s">
        <v>8</v>
      </c>
      <c r="P26" s="44" t="s">
        <v>201</v>
      </c>
    </row>
    <row r="27" spans="4:17" ht="19" x14ac:dyDescent="0.25">
      <c r="D27" s="9">
        <v>12</v>
      </c>
      <c r="E27" s="14" t="s">
        <v>20</v>
      </c>
      <c r="F27" s="14" t="s">
        <v>6</v>
      </c>
      <c r="G27" s="14" t="s">
        <v>7</v>
      </c>
      <c r="H27" s="14" t="s">
        <v>12</v>
      </c>
      <c r="I27" s="44" t="s">
        <v>201</v>
      </c>
      <c r="K27" s="9">
        <v>12</v>
      </c>
      <c r="L27" s="15" t="s">
        <v>19</v>
      </c>
      <c r="M27" s="15" t="s">
        <v>16</v>
      </c>
      <c r="N27" s="15" t="s">
        <v>17</v>
      </c>
      <c r="O27" s="15" t="s">
        <v>11</v>
      </c>
      <c r="P27" s="44" t="s">
        <v>201</v>
      </c>
    </row>
    <row r="28" spans="4:17" ht="19" x14ac:dyDescent="0.25">
      <c r="D28" s="9">
        <v>13</v>
      </c>
      <c r="E28" s="14" t="s">
        <v>20</v>
      </c>
      <c r="F28" s="14" t="s">
        <v>6</v>
      </c>
      <c r="G28" s="14" t="s">
        <v>7</v>
      </c>
      <c r="H28" s="14" t="s">
        <v>13</v>
      </c>
      <c r="I28" s="44" t="s">
        <v>201</v>
      </c>
      <c r="K28" s="9">
        <v>13</v>
      </c>
      <c r="L28" s="16" t="s">
        <v>21</v>
      </c>
      <c r="M28" s="16" t="s">
        <v>23</v>
      </c>
      <c r="N28" s="16" t="s">
        <v>17</v>
      </c>
      <c r="O28" s="16" t="s">
        <v>8</v>
      </c>
      <c r="P28" s="44" t="s">
        <v>201</v>
      </c>
      <c r="Q28">
        <v>1030</v>
      </c>
    </row>
    <row r="29" spans="4:17" ht="19" x14ac:dyDescent="0.25">
      <c r="D29" s="9">
        <v>14</v>
      </c>
      <c r="E29" s="12" t="s">
        <v>15</v>
      </c>
      <c r="F29" s="12" t="s">
        <v>16</v>
      </c>
      <c r="G29" s="12" t="s">
        <v>81</v>
      </c>
      <c r="H29" s="12" t="s">
        <v>8</v>
      </c>
      <c r="I29" s="44" t="s">
        <v>201</v>
      </c>
      <c r="K29" s="9">
        <v>14</v>
      </c>
      <c r="L29" s="16" t="s">
        <v>21</v>
      </c>
      <c r="M29" s="16" t="s">
        <v>23</v>
      </c>
      <c r="N29" s="16" t="s">
        <v>17</v>
      </c>
      <c r="O29" s="16" t="s">
        <v>11</v>
      </c>
      <c r="P29" s="44" t="s">
        <v>201</v>
      </c>
    </row>
    <row r="30" spans="4:17" ht="19" x14ac:dyDescent="0.25">
      <c r="D30" s="9">
        <v>15</v>
      </c>
      <c r="E30" s="12" t="s">
        <v>15</v>
      </c>
      <c r="F30" s="12" t="s">
        <v>16</v>
      </c>
      <c r="G30" s="12" t="s">
        <v>81</v>
      </c>
      <c r="H30" s="12" t="s">
        <v>11</v>
      </c>
      <c r="I30" s="44" t="s">
        <v>201</v>
      </c>
      <c r="K30" s="9">
        <v>15</v>
      </c>
      <c r="L30" s="14" t="s">
        <v>20</v>
      </c>
      <c r="M30" s="14" t="s">
        <v>6</v>
      </c>
      <c r="N30" s="14" t="s">
        <v>24</v>
      </c>
      <c r="O30" s="14" t="s">
        <v>8</v>
      </c>
      <c r="P30" s="44" t="s">
        <v>201</v>
      </c>
    </row>
    <row r="31" spans="4:17" ht="19" x14ac:dyDescent="0.25">
      <c r="D31" s="9">
        <v>16</v>
      </c>
      <c r="E31" s="15" t="s">
        <v>19</v>
      </c>
      <c r="F31" s="15" t="s">
        <v>16</v>
      </c>
      <c r="G31" s="15" t="s">
        <v>7</v>
      </c>
      <c r="H31" s="15" t="s">
        <v>8</v>
      </c>
      <c r="I31" s="44" t="s">
        <v>201</v>
      </c>
      <c r="K31" s="9">
        <v>16</v>
      </c>
      <c r="L31" s="14" t="s">
        <v>20</v>
      </c>
      <c r="M31" s="14" t="s">
        <v>6</v>
      </c>
      <c r="N31" s="14" t="s">
        <v>24</v>
      </c>
      <c r="O31" s="14" t="s">
        <v>11</v>
      </c>
      <c r="P31" s="44" t="s">
        <v>201</v>
      </c>
    </row>
    <row r="32" spans="4:17" ht="19" x14ac:dyDescent="0.25">
      <c r="D32" s="9">
        <v>17</v>
      </c>
      <c r="E32" s="15" t="s">
        <v>19</v>
      </c>
      <c r="F32" s="15" t="s">
        <v>16</v>
      </c>
      <c r="G32" s="15" t="s">
        <v>7</v>
      </c>
      <c r="H32" s="15" t="s">
        <v>8</v>
      </c>
      <c r="I32" s="44" t="s">
        <v>201</v>
      </c>
      <c r="K32" s="9">
        <v>17</v>
      </c>
      <c r="L32" s="25" t="s">
        <v>19</v>
      </c>
      <c r="M32" s="25" t="s">
        <v>6</v>
      </c>
      <c r="N32" s="25" t="s">
        <v>24</v>
      </c>
      <c r="O32" s="25" t="s">
        <v>8</v>
      </c>
      <c r="P32" s="44" t="s">
        <v>201</v>
      </c>
      <c r="Q32">
        <v>1130</v>
      </c>
    </row>
    <row r="33" spans="4:17" ht="19" x14ac:dyDescent="0.25">
      <c r="D33" s="9">
        <v>18</v>
      </c>
      <c r="E33" s="16" t="s">
        <v>21</v>
      </c>
      <c r="F33" s="16" t="s">
        <v>23</v>
      </c>
      <c r="G33" s="16" t="s">
        <v>81</v>
      </c>
      <c r="H33" s="16" t="s">
        <v>8</v>
      </c>
      <c r="I33" s="44" t="s">
        <v>201</v>
      </c>
      <c r="K33" s="9">
        <v>18</v>
      </c>
      <c r="L33" s="25" t="s">
        <v>19</v>
      </c>
      <c r="M33" s="25" t="s">
        <v>6</v>
      </c>
      <c r="N33" s="25" t="s">
        <v>24</v>
      </c>
      <c r="O33" s="25" t="s">
        <v>11</v>
      </c>
      <c r="P33" s="44" t="s">
        <v>201</v>
      </c>
    </row>
    <row r="34" spans="4:17" ht="19" x14ac:dyDescent="0.25">
      <c r="D34" s="9">
        <v>19</v>
      </c>
      <c r="E34" s="16" t="s">
        <v>21</v>
      </c>
      <c r="F34" s="16" t="s">
        <v>23</v>
      </c>
      <c r="G34" s="16" t="s">
        <v>81</v>
      </c>
      <c r="H34" s="16" t="s">
        <v>8</v>
      </c>
      <c r="I34" s="44" t="s">
        <v>201</v>
      </c>
      <c r="K34" s="9">
        <v>19</v>
      </c>
      <c r="L34" s="13" t="s">
        <v>5</v>
      </c>
      <c r="M34" s="13" t="s">
        <v>16</v>
      </c>
      <c r="N34" s="13" t="s">
        <v>24</v>
      </c>
      <c r="O34" s="13" t="s">
        <v>8</v>
      </c>
      <c r="P34" s="44" t="s">
        <v>201</v>
      </c>
    </row>
    <row r="35" spans="4:17" ht="19" x14ac:dyDescent="0.25">
      <c r="D35" s="9">
        <v>20</v>
      </c>
      <c r="E35" s="25" t="s">
        <v>19</v>
      </c>
      <c r="F35" s="25" t="s">
        <v>6</v>
      </c>
      <c r="G35" s="25" t="s">
        <v>7</v>
      </c>
      <c r="H35" s="25" t="s">
        <v>8</v>
      </c>
      <c r="I35" s="44" t="s">
        <v>201</v>
      </c>
      <c r="K35" s="9">
        <v>20</v>
      </c>
      <c r="L35" s="13" t="s">
        <v>5</v>
      </c>
      <c r="M35" s="13" t="s">
        <v>16</v>
      </c>
      <c r="N35" s="13" t="s">
        <v>24</v>
      </c>
      <c r="O35" s="13" t="s">
        <v>11</v>
      </c>
      <c r="P35" s="44" t="s">
        <v>201</v>
      </c>
    </row>
    <row r="36" spans="4:17" ht="19" x14ac:dyDescent="0.25">
      <c r="D36" s="9">
        <v>21</v>
      </c>
      <c r="E36" s="25" t="s">
        <v>19</v>
      </c>
      <c r="F36" s="25" t="s">
        <v>6</v>
      </c>
      <c r="G36" s="25" t="s">
        <v>7</v>
      </c>
      <c r="H36" s="25" t="s">
        <v>11</v>
      </c>
      <c r="I36" s="44" t="s">
        <v>201</v>
      </c>
      <c r="K36" s="9">
        <v>21</v>
      </c>
      <c r="L36" s="10" t="s">
        <v>5</v>
      </c>
      <c r="M36" s="10" t="s">
        <v>6</v>
      </c>
      <c r="N36" s="10" t="s">
        <v>24</v>
      </c>
      <c r="O36" s="10" t="s">
        <v>8</v>
      </c>
      <c r="P36" s="44" t="s">
        <v>201</v>
      </c>
      <c r="Q36">
        <v>1230</v>
      </c>
    </row>
    <row r="37" spans="4:17" ht="19" x14ac:dyDescent="0.25">
      <c r="D37" s="9">
        <v>22</v>
      </c>
      <c r="E37" s="25" t="s">
        <v>19</v>
      </c>
      <c r="F37" s="25" t="s">
        <v>6</v>
      </c>
      <c r="G37" s="25" t="s">
        <v>7</v>
      </c>
      <c r="H37" s="25" t="s">
        <v>12</v>
      </c>
      <c r="I37" s="44" t="s">
        <v>201</v>
      </c>
      <c r="K37" s="9">
        <v>22</v>
      </c>
      <c r="L37" s="10" t="s">
        <v>5</v>
      </c>
      <c r="M37" s="10" t="s">
        <v>6</v>
      </c>
      <c r="N37" s="10" t="s">
        <v>24</v>
      </c>
      <c r="O37" s="10" t="s">
        <v>11</v>
      </c>
      <c r="P37" s="44" t="s">
        <v>201</v>
      </c>
    </row>
    <row r="38" spans="4:17" ht="19" x14ac:dyDescent="0.25">
      <c r="D38" s="9">
        <v>23</v>
      </c>
      <c r="E38" s="25" t="s">
        <v>19</v>
      </c>
      <c r="F38" s="25" t="s">
        <v>6</v>
      </c>
      <c r="G38" s="25" t="s">
        <v>81</v>
      </c>
      <c r="H38" s="25" t="s">
        <v>13</v>
      </c>
      <c r="I38" s="44" t="s">
        <v>201</v>
      </c>
      <c r="K38" s="9">
        <v>23</v>
      </c>
      <c r="L38" s="16" t="s">
        <v>21</v>
      </c>
      <c r="M38" s="16" t="s">
        <v>22</v>
      </c>
      <c r="N38" s="16" t="s">
        <v>25</v>
      </c>
      <c r="O38" s="16" t="s">
        <v>8</v>
      </c>
      <c r="P38" s="11" t="s">
        <v>202</v>
      </c>
    </row>
    <row r="39" spans="4:17" ht="19" x14ac:dyDescent="0.25">
      <c r="D39" s="9">
        <v>24</v>
      </c>
      <c r="E39" s="10" t="s">
        <v>5</v>
      </c>
      <c r="F39" s="10" t="s">
        <v>6</v>
      </c>
      <c r="G39" s="10" t="s">
        <v>17</v>
      </c>
      <c r="H39" s="10" t="s">
        <v>8</v>
      </c>
      <c r="I39" s="44" t="s">
        <v>201</v>
      </c>
      <c r="K39" s="9">
        <v>24</v>
      </c>
      <c r="L39" s="15" t="s">
        <v>19</v>
      </c>
      <c r="M39" s="15" t="s">
        <v>16</v>
      </c>
      <c r="N39" s="15" t="s">
        <v>25</v>
      </c>
      <c r="O39" s="15" t="s">
        <v>8</v>
      </c>
      <c r="P39" s="11" t="s">
        <v>202</v>
      </c>
    </row>
    <row r="40" spans="4:17" ht="19" x14ac:dyDescent="0.25">
      <c r="D40" s="9">
        <v>25</v>
      </c>
      <c r="E40" s="10" t="s">
        <v>5</v>
      </c>
      <c r="F40" s="10" t="s">
        <v>6</v>
      </c>
      <c r="G40" s="10" t="s">
        <v>17</v>
      </c>
      <c r="H40" s="10" t="s">
        <v>11</v>
      </c>
      <c r="I40" s="44" t="s">
        <v>201</v>
      </c>
      <c r="K40" s="9">
        <v>25</v>
      </c>
      <c r="L40" s="25" t="s">
        <v>19</v>
      </c>
      <c r="M40" s="25" t="s">
        <v>6</v>
      </c>
      <c r="N40" s="25" t="s">
        <v>25</v>
      </c>
      <c r="O40" s="25" t="s">
        <v>8</v>
      </c>
      <c r="P40" s="11" t="s">
        <v>202</v>
      </c>
      <c r="Q40">
        <v>130</v>
      </c>
    </row>
    <row r="41" spans="4:17" ht="19" x14ac:dyDescent="0.25">
      <c r="D41" s="9">
        <v>26</v>
      </c>
      <c r="E41" s="10" t="s">
        <v>5</v>
      </c>
      <c r="F41" s="10" t="s">
        <v>6</v>
      </c>
      <c r="G41" s="10" t="s">
        <v>17</v>
      </c>
      <c r="H41" s="10" t="s">
        <v>12</v>
      </c>
      <c r="I41" s="44" t="s">
        <v>201</v>
      </c>
      <c r="K41" s="9">
        <v>26</v>
      </c>
      <c r="L41" s="12" t="s">
        <v>15</v>
      </c>
      <c r="M41" s="12" t="s">
        <v>16</v>
      </c>
      <c r="N41" s="12" t="s">
        <v>25</v>
      </c>
      <c r="O41" s="12" t="s">
        <v>8</v>
      </c>
      <c r="P41" s="11" t="s">
        <v>202</v>
      </c>
    </row>
    <row r="42" spans="4:17" ht="19" x14ac:dyDescent="0.25">
      <c r="D42" s="9">
        <v>27</v>
      </c>
      <c r="E42" s="10" t="s">
        <v>5</v>
      </c>
      <c r="F42" s="10" t="s">
        <v>6</v>
      </c>
      <c r="G42" s="10" t="s">
        <v>17</v>
      </c>
      <c r="H42" s="10" t="s">
        <v>13</v>
      </c>
      <c r="I42" s="44" t="s">
        <v>201</v>
      </c>
      <c r="K42" s="9">
        <v>27</v>
      </c>
      <c r="L42" s="14" t="s">
        <v>20</v>
      </c>
      <c r="M42" s="14" t="s">
        <v>6</v>
      </c>
      <c r="N42" s="14" t="s">
        <v>25</v>
      </c>
      <c r="O42" s="14" t="s">
        <v>8</v>
      </c>
      <c r="P42" s="11" t="s">
        <v>202</v>
      </c>
    </row>
    <row r="43" spans="4:17" ht="19" x14ac:dyDescent="0.25">
      <c r="D43" s="9">
        <v>28</v>
      </c>
      <c r="E43" s="10" t="s">
        <v>5</v>
      </c>
      <c r="F43" s="10" t="s">
        <v>6</v>
      </c>
      <c r="G43" s="10" t="s">
        <v>17</v>
      </c>
      <c r="H43" s="10" t="s">
        <v>14</v>
      </c>
      <c r="I43" s="44" t="s">
        <v>201</v>
      </c>
      <c r="K43" s="9">
        <v>28</v>
      </c>
      <c r="L43" s="13" t="s">
        <v>5</v>
      </c>
      <c r="M43" s="13" t="s">
        <v>16</v>
      </c>
      <c r="N43" s="13" t="s">
        <v>25</v>
      </c>
      <c r="O43" s="13" t="s">
        <v>8</v>
      </c>
      <c r="P43" s="11" t="s">
        <v>202</v>
      </c>
    </row>
    <row r="44" spans="4:17" ht="19" x14ac:dyDescent="0.25">
      <c r="D44" s="9">
        <v>29</v>
      </c>
      <c r="E44" s="10" t="s">
        <v>5</v>
      </c>
      <c r="F44" s="10" t="s">
        <v>6</v>
      </c>
      <c r="G44" s="10" t="s">
        <v>17</v>
      </c>
      <c r="H44" s="10" t="s">
        <v>18</v>
      </c>
      <c r="I44" s="44" t="s">
        <v>201</v>
      </c>
      <c r="K44" s="9">
        <v>29</v>
      </c>
      <c r="L44" s="10" t="s">
        <v>5</v>
      </c>
      <c r="M44" s="10" t="s">
        <v>6</v>
      </c>
      <c r="N44" s="10" t="s">
        <v>25</v>
      </c>
      <c r="O44" s="10" t="s">
        <v>8</v>
      </c>
      <c r="P44" s="11" t="s">
        <v>202</v>
      </c>
    </row>
    <row r="45" spans="4:17" ht="19" x14ac:dyDescent="0.25">
      <c r="D45" s="9">
        <v>30</v>
      </c>
      <c r="E45" s="13" t="s">
        <v>5</v>
      </c>
      <c r="F45" s="13" t="s">
        <v>16</v>
      </c>
      <c r="G45" s="13" t="s">
        <v>17</v>
      </c>
      <c r="H45" s="13" t="s">
        <v>8</v>
      </c>
      <c r="I45" s="44" t="s">
        <v>201</v>
      </c>
      <c r="P45" s="44"/>
    </row>
    <row r="46" spans="4:17" ht="19" x14ac:dyDescent="0.25">
      <c r="D46" s="9">
        <v>31</v>
      </c>
      <c r="E46" s="13" t="s">
        <v>5</v>
      </c>
      <c r="F46" s="13" t="s">
        <v>16</v>
      </c>
      <c r="G46" s="13" t="s">
        <v>17</v>
      </c>
      <c r="H46" s="13" t="s">
        <v>11</v>
      </c>
      <c r="I46" s="44" t="s">
        <v>201</v>
      </c>
      <c r="P46" s="44"/>
    </row>
    <row r="47" spans="4:17" ht="19" x14ac:dyDescent="0.25">
      <c r="D47" s="9">
        <v>32</v>
      </c>
      <c r="E47" s="13" t="s">
        <v>5</v>
      </c>
      <c r="F47" s="13" t="s">
        <v>16</v>
      </c>
      <c r="G47" s="13" t="s">
        <v>17</v>
      </c>
      <c r="H47" s="13" t="s">
        <v>12</v>
      </c>
      <c r="I47" s="44" t="s">
        <v>201</v>
      </c>
      <c r="P47" s="44"/>
    </row>
    <row r="48" spans="4:17" ht="19" x14ac:dyDescent="0.25">
      <c r="D48" s="9">
        <v>33</v>
      </c>
      <c r="E48" s="14" t="s">
        <v>20</v>
      </c>
      <c r="F48" s="14" t="s">
        <v>6</v>
      </c>
      <c r="G48" s="14" t="s">
        <v>17</v>
      </c>
      <c r="H48" s="14" t="s">
        <v>8</v>
      </c>
      <c r="I48" s="44" t="s">
        <v>201</v>
      </c>
      <c r="P48" s="44"/>
    </row>
    <row r="49" spans="4:16" ht="19" x14ac:dyDescent="0.25">
      <c r="D49" s="9">
        <v>34</v>
      </c>
      <c r="E49" s="14" t="s">
        <v>20</v>
      </c>
      <c r="F49" s="14" t="s">
        <v>6</v>
      </c>
      <c r="G49" s="14" t="s">
        <v>17</v>
      </c>
      <c r="H49" s="14" t="s">
        <v>11</v>
      </c>
      <c r="I49" s="44" t="s">
        <v>201</v>
      </c>
      <c r="P49" s="44"/>
    </row>
    <row r="50" spans="4:16" ht="19" x14ac:dyDescent="0.25">
      <c r="D50" s="9">
        <v>35</v>
      </c>
      <c r="E50" s="14" t="s">
        <v>20</v>
      </c>
      <c r="F50" s="14" t="s">
        <v>6</v>
      </c>
      <c r="G50" s="14" t="s">
        <v>17</v>
      </c>
      <c r="H50" s="14" t="s">
        <v>12</v>
      </c>
      <c r="I50" s="44" t="s">
        <v>201</v>
      </c>
      <c r="P50" s="44"/>
    </row>
    <row r="51" spans="4:16" ht="19" x14ac:dyDescent="0.25">
      <c r="D51" s="9">
        <v>36</v>
      </c>
      <c r="E51" s="14" t="s">
        <v>20</v>
      </c>
      <c r="F51" s="14" t="s">
        <v>6</v>
      </c>
      <c r="G51" s="14" t="s">
        <v>17</v>
      </c>
      <c r="H51" s="14" t="s">
        <v>13</v>
      </c>
      <c r="I51" s="44" t="s">
        <v>201</v>
      </c>
    </row>
    <row r="52" spans="4:16" ht="19" x14ac:dyDescent="0.25">
      <c r="D52" s="9"/>
    </row>
  </sheetData>
  <pageMargins left="0.7" right="0.7" top="0.75" bottom="0.75" header="0.3" footer="0.3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5" workbookViewId="0">
      <selection activeCell="H22" sqref="H22"/>
    </sheetView>
  </sheetViews>
  <sheetFormatPr baseColWidth="10" defaultColWidth="11" defaultRowHeight="16" x14ac:dyDescent="0.2"/>
  <cols>
    <col min="1" max="1" width="7" customWidth="1"/>
    <col min="2" max="2" width="19.1640625" style="19" customWidth="1"/>
    <col min="3" max="3" width="7.33203125" customWidth="1"/>
    <col min="5" max="5" width="25.33203125" customWidth="1"/>
  </cols>
  <sheetData>
    <row r="1" spans="1:5" ht="37" x14ac:dyDescent="0.45">
      <c r="A1" s="169" t="s">
        <v>105</v>
      </c>
      <c r="B1" s="169"/>
      <c r="C1" s="169"/>
      <c r="D1" s="169"/>
      <c r="E1" s="169"/>
    </row>
    <row r="3" spans="1:5" x14ac:dyDescent="0.2">
      <c r="A3" t="s">
        <v>106</v>
      </c>
      <c r="D3" t="s">
        <v>107</v>
      </c>
    </row>
    <row r="4" spans="1:5" x14ac:dyDescent="0.2">
      <c r="A4" s="23">
        <v>1</v>
      </c>
      <c r="B4" s="23" t="s">
        <v>198</v>
      </c>
      <c r="D4" s="23">
        <v>1</v>
      </c>
      <c r="E4" s="23" t="s">
        <v>187</v>
      </c>
    </row>
    <row r="5" spans="1:5" x14ac:dyDescent="0.2">
      <c r="A5" s="23">
        <v>2</v>
      </c>
      <c r="B5" s="23" t="s">
        <v>241</v>
      </c>
      <c r="D5" s="23">
        <v>2</v>
      </c>
      <c r="E5" s="23" t="s">
        <v>190</v>
      </c>
    </row>
    <row r="6" spans="1:5" x14ac:dyDescent="0.2">
      <c r="A6" s="23">
        <v>3</v>
      </c>
      <c r="B6" s="23" t="s">
        <v>195</v>
      </c>
      <c r="D6" s="23">
        <v>3</v>
      </c>
      <c r="E6" s="23" t="s">
        <v>240</v>
      </c>
    </row>
    <row r="7" spans="1:5" x14ac:dyDescent="0.2">
      <c r="A7" s="23">
        <v>4</v>
      </c>
      <c r="B7" s="23" t="s">
        <v>194</v>
      </c>
      <c r="D7" s="23">
        <v>4</v>
      </c>
      <c r="E7" s="23" t="s">
        <v>230</v>
      </c>
    </row>
    <row r="9" spans="1:5" x14ac:dyDescent="0.2">
      <c r="A9" t="s">
        <v>108</v>
      </c>
      <c r="D9" t="s">
        <v>109</v>
      </c>
    </row>
    <row r="10" spans="1:5" x14ac:dyDescent="0.2">
      <c r="A10" s="23">
        <v>1</v>
      </c>
      <c r="B10" s="23" t="s">
        <v>244</v>
      </c>
      <c r="D10" s="23">
        <v>1</v>
      </c>
      <c r="E10" s="23" t="s">
        <v>176</v>
      </c>
    </row>
    <row r="11" spans="1:5" x14ac:dyDescent="0.2">
      <c r="A11" s="23">
        <v>2</v>
      </c>
      <c r="B11" s="23" t="s">
        <v>245</v>
      </c>
      <c r="D11" s="23">
        <v>2</v>
      </c>
      <c r="E11" s="23" t="s">
        <v>239</v>
      </c>
    </row>
    <row r="12" spans="1:5" x14ac:dyDescent="0.2">
      <c r="A12" s="23">
        <v>3</v>
      </c>
      <c r="B12" s="23" t="s">
        <v>209</v>
      </c>
      <c r="D12" s="23">
        <v>3</v>
      </c>
      <c r="E12" s="23" t="s">
        <v>172</v>
      </c>
    </row>
    <row r="13" spans="1:5" x14ac:dyDescent="0.2">
      <c r="A13" s="23">
        <v>4</v>
      </c>
      <c r="B13" s="23" t="s">
        <v>238</v>
      </c>
      <c r="D13" s="23">
        <v>4</v>
      </c>
      <c r="E13" s="23" t="s">
        <v>174</v>
      </c>
    </row>
    <row r="15" spans="1:5" x14ac:dyDescent="0.2">
      <c r="A15" t="s">
        <v>110</v>
      </c>
      <c r="D15" t="s">
        <v>112</v>
      </c>
    </row>
    <row r="16" spans="1:5" x14ac:dyDescent="0.2">
      <c r="A16" s="23">
        <v>1</v>
      </c>
      <c r="B16" s="23" t="s">
        <v>121</v>
      </c>
      <c r="D16" s="23">
        <v>1</v>
      </c>
      <c r="E16" s="23" t="s">
        <v>147</v>
      </c>
    </row>
    <row r="17" spans="1:5" x14ac:dyDescent="0.2">
      <c r="A17" s="23">
        <v>2</v>
      </c>
      <c r="B17" s="23" t="s">
        <v>163</v>
      </c>
      <c r="D17" s="23">
        <v>2</v>
      </c>
      <c r="E17" s="23" t="s">
        <v>150</v>
      </c>
    </row>
    <row r="18" spans="1:5" x14ac:dyDescent="0.2">
      <c r="A18" s="23">
        <v>3</v>
      </c>
      <c r="B18" s="23" t="s">
        <v>212</v>
      </c>
      <c r="D18" s="23">
        <v>3</v>
      </c>
      <c r="E18" s="23" t="s">
        <v>151</v>
      </c>
    </row>
    <row r="19" spans="1:5" x14ac:dyDescent="0.2">
      <c r="A19" s="23">
        <v>4</v>
      </c>
      <c r="B19" s="23" t="s">
        <v>164</v>
      </c>
      <c r="D19" s="23">
        <v>4</v>
      </c>
      <c r="E19" s="23" t="s">
        <v>156</v>
      </c>
    </row>
    <row r="21" spans="1:5" x14ac:dyDescent="0.2">
      <c r="A21" t="s">
        <v>111</v>
      </c>
    </row>
    <row r="22" spans="1:5" x14ac:dyDescent="0.2">
      <c r="A22" s="23">
        <v>1</v>
      </c>
      <c r="B22" s="23" t="s">
        <v>142</v>
      </c>
    </row>
    <row r="23" spans="1:5" x14ac:dyDescent="0.2">
      <c r="A23" s="23">
        <v>2</v>
      </c>
      <c r="B23" s="23" t="s">
        <v>113</v>
      </c>
    </row>
    <row r="24" spans="1:5" x14ac:dyDescent="0.2">
      <c r="A24" s="23">
        <v>3</v>
      </c>
      <c r="B24" s="23" t="s">
        <v>233</v>
      </c>
    </row>
    <row r="25" spans="1:5" x14ac:dyDescent="0.2">
      <c r="A25" s="23">
        <v>4</v>
      </c>
      <c r="B25" s="23" t="s">
        <v>135</v>
      </c>
    </row>
  </sheetData>
  <mergeCells count="1">
    <mergeCell ref="A1:E1"/>
  </mergeCells>
  <phoneticPr fontId="12" type="noConversion"/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58"/>
  <sheetViews>
    <sheetView workbookViewId="0">
      <selection activeCell="I128" sqref="I128"/>
    </sheetView>
  </sheetViews>
  <sheetFormatPr baseColWidth="10" defaultColWidth="11" defaultRowHeight="16" x14ac:dyDescent="0.2"/>
  <cols>
    <col min="2" max="2" width="34.6640625" customWidth="1"/>
  </cols>
  <sheetData>
    <row r="1" spans="1:6" x14ac:dyDescent="0.2">
      <c r="A1" s="131"/>
      <c r="B1" s="132"/>
      <c r="C1" s="133"/>
      <c r="D1" s="133"/>
      <c r="E1" s="133"/>
      <c r="F1" s="131"/>
    </row>
    <row r="2" spans="1:6" x14ac:dyDescent="0.2">
      <c r="A2" s="131"/>
      <c r="B2" s="132"/>
      <c r="C2" s="133"/>
      <c r="D2" s="134" t="s">
        <v>213</v>
      </c>
      <c r="E2" s="134"/>
      <c r="F2" s="131"/>
    </row>
    <row r="3" spans="1:6" x14ac:dyDescent="0.2">
      <c r="A3" s="135" t="s">
        <v>214</v>
      </c>
      <c r="B3" s="132"/>
      <c r="C3" s="133"/>
      <c r="D3" s="133"/>
      <c r="E3" s="133"/>
      <c r="F3" s="131"/>
    </row>
    <row r="4" spans="1:6" ht="78" x14ac:dyDescent="0.2">
      <c r="A4" s="131"/>
      <c r="B4" s="136" t="s">
        <v>215</v>
      </c>
      <c r="C4" s="137" t="s">
        <v>216</v>
      </c>
      <c r="D4" s="137" t="s">
        <v>217</v>
      </c>
      <c r="E4" s="137" t="s">
        <v>218</v>
      </c>
      <c r="F4" s="137" t="s">
        <v>219</v>
      </c>
    </row>
    <row r="5" spans="1:6" x14ac:dyDescent="0.2">
      <c r="A5" s="138">
        <v>1</v>
      </c>
      <c r="B5" s="57" t="s">
        <v>142</v>
      </c>
      <c r="C5" s="140">
        <v>8</v>
      </c>
      <c r="D5" s="140">
        <v>8</v>
      </c>
      <c r="E5" s="140">
        <f t="shared" ref="E5:E28" si="0">SUM(C5:D5)</f>
        <v>16</v>
      </c>
      <c r="F5" s="141">
        <v>7.5</v>
      </c>
    </row>
    <row r="6" spans="1:6" x14ac:dyDescent="0.2">
      <c r="A6" s="138">
        <v>2</v>
      </c>
      <c r="B6" s="57" t="s">
        <v>113</v>
      </c>
      <c r="C6" s="142">
        <v>8</v>
      </c>
      <c r="D6" s="140">
        <v>8</v>
      </c>
      <c r="E6" s="140">
        <f t="shared" si="0"/>
        <v>16</v>
      </c>
      <c r="F6" s="141">
        <v>6.23</v>
      </c>
    </row>
    <row r="7" spans="1:6" x14ac:dyDescent="0.2">
      <c r="A7" s="138">
        <v>3</v>
      </c>
      <c r="B7" s="57" t="s">
        <v>138</v>
      </c>
      <c r="C7" s="140">
        <v>5</v>
      </c>
      <c r="D7" s="143">
        <v>8</v>
      </c>
      <c r="E7" s="140">
        <f t="shared" si="0"/>
        <v>13</v>
      </c>
      <c r="F7" s="141">
        <v>7.5</v>
      </c>
    </row>
    <row r="8" spans="1:6" x14ac:dyDescent="0.2">
      <c r="A8" s="138">
        <v>4</v>
      </c>
      <c r="B8" s="57" t="s">
        <v>134</v>
      </c>
      <c r="C8" s="142">
        <v>8</v>
      </c>
      <c r="D8" s="140">
        <v>5</v>
      </c>
      <c r="E8" s="140">
        <f t="shared" si="0"/>
        <v>13</v>
      </c>
      <c r="F8" s="141">
        <v>7.33</v>
      </c>
    </row>
    <row r="9" spans="1:6" x14ac:dyDescent="0.2">
      <c r="A9" s="138">
        <v>5</v>
      </c>
      <c r="B9" s="57" t="s">
        <v>135</v>
      </c>
      <c r="C9" s="140">
        <v>8</v>
      </c>
      <c r="D9" s="143">
        <v>5</v>
      </c>
      <c r="E9" s="140">
        <f t="shared" si="0"/>
        <v>13</v>
      </c>
      <c r="F9" s="141">
        <v>7.17</v>
      </c>
    </row>
    <row r="10" spans="1:6" x14ac:dyDescent="0.2">
      <c r="A10" s="138">
        <v>6</v>
      </c>
      <c r="B10" s="57" t="s">
        <v>115</v>
      </c>
      <c r="C10" s="149">
        <v>5</v>
      </c>
      <c r="D10" s="140">
        <v>8</v>
      </c>
      <c r="E10" s="140">
        <f t="shared" si="0"/>
        <v>13</v>
      </c>
      <c r="F10" s="141">
        <v>5.67</v>
      </c>
    </row>
    <row r="11" spans="1:6" x14ac:dyDescent="0.2">
      <c r="A11" s="138">
        <v>7</v>
      </c>
      <c r="B11" s="23" t="s">
        <v>229</v>
      </c>
      <c r="C11" s="140">
        <v>5</v>
      </c>
      <c r="D11" s="143">
        <v>8</v>
      </c>
      <c r="E11" s="140">
        <f t="shared" si="0"/>
        <v>13</v>
      </c>
      <c r="F11" s="141">
        <v>5.23</v>
      </c>
    </row>
    <row r="12" spans="1:6" x14ac:dyDescent="0.2">
      <c r="A12" s="138">
        <v>8</v>
      </c>
      <c r="B12" s="57" t="s">
        <v>205</v>
      </c>
      <c r="C12" s="140">
        <v>8</v>
      </c>
      <c r="D12" s="143">
        <v>5</v>
      </c>
      <c r="E12" s="140">
        <f t="shared" si="0"/>
        <v>13</v>
      </c>
      <c r="F12" s="141">
        <v>5.17</v>
      </c>
    </row>
    <row r="13" spans="1:6" x14ac:dyDescent="0.2">
      <c r="A13" s="138">
        <v>9</v>
      </c>
      <c r="B13" s="57" t="s">
        <v>116</v>
      </c>
      <c r="C13" s="150">
        <v>8</v>
      </c>
      <c r="D13" s="143">
        <v>3</v>
      </c>
      <c r="E13" s="140">
        <f t="shared" si="0"/>
        <v>11</v>
      </c>
      <c r="F13" s="141">
        <v>8.33</v>
      </c>
    </row>
    <row r="14" spans="1:6" x14ac:dyDescent="0.2">
      <c r="A14" s="138">
        <v>10</v>
      </c>
      <c r="B14" s="57" t="s">
        <v>117</v>
      </c>
      <c r="C14" s="142">
        <v>3</v>
      </c>
      <c r="D14" s="140">
        <v>8</v>
      </c>
      <c r="E14" s="140">
        <f t="shared" si="0"/>
        <v>11</v>
      </c>
      <c r="F14" s="141">
        <v>5.2</v>
      </c>
    </row>
    <row r="15" spans="1:6" x14ac:dyDescent="0.2">
      <c r="A15" s="138">
        <v>11</v>
      </c>
      <c r="B15" s="57" t="s">
        <v>118</v>
      </c>
      <c r="C15" s="140">
        <v>3</v>
      </c>
      <c r="D15" s="143">
        <v>5</v>
      </c>
      <c r="E15" s="140">
        <f t="shared" si="0"/>
        <v>8</v>
      </c>
      <c r="F15" s="141">
        <v>5.4</v>
      </c>
    </row>
    <row r="16" spans="1:6" x14ac:dyDescent="0.2">
      <c r="A16" s="138">
        <v>12</v>
      </c>
      <c r="B16" s="57" t="s">
        <v>204</v>
      </c>
      <c r="C16" s="146">
        <v>5</v>
      </c>
      <c r="D16" s="143">
        <v>3</v>
      </c>
      <c r="E16" s="140">
        <f t="shared" si="0"/>
        <v>8</v>
      </c>
      <c r="F16" s="141">
        <v>4.7300000000000004</v>
      </c>
    </row>
    <row r="17" spans="1:6" x14ac:dyDescent="0.2">
      <c r="A17" s="138">
        <v>13</v>
      </c>
      <c r="B17" s="57" t="s">
        <v>133</v>
      </c>
      <c r="C17" s="146">
        <v>3</v>
      </c>
      <c r="D17" s="140">
        <v>3</v>
      </c>
      <c r="E17" s="140">
        <f t="shared" si="0"/>
        <v>6</v>
      </c>
      <c r="F17" s="141">
        <v>6.5</v>
      </c>
    </row>
    <row r="18" spans="1:6" x14ac:dyDescent="0.2">
      <c r="A18" s="138">
        <v>14</v>
      </c>
      <c r="B18" s="57" t="s">
        <v>132</v>
      </c>
      <c r="C18" s="146">
        <v>5</v>
      </c>
      <c r="D18" s="140">
        <v>1</v>
      </c>
      <c r="E18" s="140">
        <f t="shared" si="0"/>
        <v>6</v>
      </c>
      <c r="F18" s="141">
        <v>6.5</v>
      </c>
    </row>
    <row r="19" spans="1:6" x14ac:dyDescent="0.2">
      <c r="A19" s="138">
        <v>15</v>
      </c>
      <c r="B19" s="57" t="s">
        <v>143</v>
      </c>
      <c r="C19" s="149">
        <v>1</v>
      </c>
      <c r="D19" s="140">
        <v>5</v>
      </c>
      <c r="E19" s="140">
        <f t="shared" si="0"/>
        <v>6</v>
      </c>
      <c r="F19" s="141">
        <v>5</v>
      </c>
    </row>
    <row r="20" spans="1:6" x14ac:dyDescent="0.2">
      <c r="A20" s="138">
        <v>16</v>
      </c>
      <c r="B20" s="57" t="s">
        <v>144</v>
      </c>
      <c r="C20" s="149">
        <v>1</v>
      </c>
      <c r="D20" s="143">
        <v>5</v>
      </c>
      <c r="E20" s="140">
        <f t="shared" si="0"/>
        <v>6</v>
      </c>
      <c r="F20" s="141">
        <v>4.2300000000000004</v>
      </c>
    </row>
    <row r="21" spans="1:6" x14ac:dyDescent="0.2">
      <c r="A21" s="138">
        <v>17</v>
      </c>
      <c r="B21" s="57" t="s">
        <v>141</v>
      </c>
      <c r="C21" s="146">
        <v>5</v>
      </c>
      <c r="D21" s="143">
        <v>1</v>
      </c>
      <c r="E21" s="140">
        <f t="shared" si="0"/>
        <v>6</v>
      </c>
      <c r="F21" s="141">
        <v>4.17</v>
      </c>
    </row>
    <row r="22" spans="1:6" x14ac:dyDescent="0.2">
      <c r="A22" s="138">
        <v>18</v>
      </c>
      <c r="B22" s="57" t="s">
        <v>119</v>
      </c>
      <c r="C22" s="155">
        <v>3</v>
      </c>
      <c r="D22" s="140">
        <v>3</v>
      </c>
      <c r="E22" s="140">
        <f t="shared" si="0"/>
        <v>6</v>
      </c>
      <c r="F22" s="141">
        <v>4.07</v>
      </c>
    </row>
    <row r="23" spans="1:6" x14ac:dyDescent="0.2">
      <c r="A23" s="138">
        <v>19</v>
      </c>
      <c r="B23" s="57" t="s">
        <v>137</v>
      </c>
      <c r="C23" s="146">
        <v>3</v>
      </c>
      <c r="D23" s="143">
        <v>3</v>
      </c>
      <c r="E23" s="140">
        <f t="shared" si="0"/>
        <v>6</v>
      </c>
      <c r="F23" s="141">
        <v>2.4700000000000002</v>
      </c>
    </row>
    <row r="24" spans="1:6" x14ac:dyDescent="0.2">
      <c r="A24" s="138">
        <v>20</v>
      </c>
      <c r="B24" s="57" t="s">
        <v>114</v>
      </c>
      <c r="C24" s="146">
        <v>3</v>
      </c>
      <c r="D24" s="143">
        <v>1</v>
      </c>
      <c r="E24" s="140">
        <f t="shared" si="0"/>
        <v>4</v>
      </c>
      <c r="F24" s="141">
        <v>3.97</v>
      </c>
    </row>
    <row r="25" spans="1:6" x14ac:dyDescent="0.2">
      <c r="A25" s="138">
        <v>21</v>
      </c>
      <c r="B25" s="57" t="s">
        <v>139</v>
      </c>
      <c r="C25" s="140">
        <v>1</v>
      </c>
      <c r="D25" s="143">
        <v>3</v>
      </c>
      <c r="E25" s="140">
        <f t="shared" si="0"/>
        <v>4</v>
      </c>
      <c r="F25" s="141">
        <v>2.73</v>
      </c>
    </row>
    <row r="26" spans="1:6" x14ac:dyDescent="0.2">
      <c r="A26" s="138">
        <v>22</v>
      </c>
      <c r="B26" s="57" t="s">
        <v>140</v>
      </c>
      <c r="C26" s="140">
        <v>1</v>
      </c>
      <c r="D26" s="143">
        <v>1</v>
      </c>
      <c r="E26" s="140">
        <f t="shared" si="0"/>
        <v>2</v>
      </c>
      <c r="F26" s="141">
        <v>3.82</v>
      </c>
    </row>
    <row r="27" spans="1:6" x14ac:dyDescent="0.2">
      <c r="A27" s="138">
        <v>23</v>
      </c>
      <c r="B27" s="57" t="s">
        <v>136</v>
      </c>
      <c r="C27" s="140">
        <v>1</v>
      </c>
      <c r="D27" s="143">
        <v>1</v>
      </c>
      <c r="E27" s="140">
        <f t="shared" si="0"/>
        <v>2</v>
      </c>
      <c r="F27" s="141">
        <v>2.7</v>
      </c>
    </row>
    <row r="28" spans="1:6" x14ac:dyDescent="0.2">
      <c r="A28" s="138">
        <v>24</v>
      </c>
      <c r="B28" s="129" t="s">
        <v>145</v>
      </c>
      <c r="C28" s="142"/>
      <c r="D28" s="140"/>
      <c r="E28" s="140">
        <f t="shared" si="0"/>
        <v>0</v>
      </c>
      <c r="F28" s="141"/>
    </row>
    <row r="29" spans="1:6" x14ac:dyDescent="0.2">
      <c r="B29" s="68"/>
    </row>
    <row r="33" spans="1:6" x14ac:dyDescent="0.2">
      <c r="A33" s="135" t="s">
        <v>220</v>
      </c>
      <c r="B33" s="132"/>
      <c r="C33" s="133"/>
      <c r="D33" s="133"/>
      <c r="E33" s="133"/>
      <c r="F33" s="148"/>
    </row>
    <row r="34" spans="1:6" ht="78" x14ac:dyDescent="0.2">
      <c r="A34" s="131"/>
      <c r="B34" s="136" t="s">
        <v>215</v>
      </c>
      <c r="C34" s="137" t="s">
        <v>216</v>
      </c>
      <c r="D34" s="137" t="s">
        <v>217</v>
      </c>
      <c r="E34" s="137" t="s">
        <v>218</v>
      </c>
      <c r="F34" s="137" t="s">
        <v>219</v>
      </c>
    </row>
    <row r="35" spans="1:6" x14ac:dyDescent="0.2">
      <c r="A35" s="138">
        <v>1</v>
      </c>
      <c r="B35" s="57" t="s">
        <v>151</v>
      </c>
      <c r="C35" s="144">
        <v>8</v>
      </c>
      <c r="D35" s="140">
        <v>8</v>
      </c>
      <c r="E35" s="140">
        <f t="shared" ref="E35:E46" si="1">SUM(C35:D35)</f>
        <v>16</v>
      </c>
      <c r="F35" s="141">
        <v>6.67</v>
      </c>
    </row>
    <row r="36" spans="1:6" x14ac:dyDescent="0.2">
      <c r="A36" s="138">
        <v>2</v>
      </c>
      <c r="B36" s="57" t="s">
        <v>147</v>
      </c>
      <c r="C36" s="140">
        <v>8</v>
      </c>
      <c r="D36" s="140">
        <v>8</v>
      </c>
      <c r="E36" s="140">
        <f t="shared" si="1"/>
        <v>16</v>
      </c>
      <c r="F36" s="141">
        <v>6</v>
      </c>
    </row>
    <row r="37" spans="1:6" x14ac:dyDescent="0.2">
      <c r="A37" s="138">
        <v>3</v>
      </c>
      <c r="B37" s="62" t="s">
        <v>156</v>
      </c>
      <c r="C37" s="142">
        <v>8</v>
      </c>
      <c r="D37" s="140">
        <v>8</v>
      </c>
      <c r="E37" s="140">
        <f t="shared" si="1"/>
        <v>16</v>
      </c>
      <c r="F37" s="141">
        <v>5.83</v>
      </c>
    </row>
    <row r="38" spans="1:6" x14ac:dyDescent="0.2">
      <c r="A38" s="138">
        <v>4</v>
      </c>
      <c r="B38" s="67" t="s">
        <v>150</v>
      </c>
      <c r="C38" s="142">
        <v>5</v>
      </c>
      <c r="D38" s="140">
        <v>5</v>
      </c>
      <c r="E38" s="140">
        <f t="shared" si="1"/>
        <v>10</v>
      </c>
      <c r="F38" s="141">
        <v>5.5</v>
      </c>
    </row>
    <row r="39" spans="1:6" x14ac:dyDescent="0.2">
      <c r="A39" s="138">
        <v>5</v>
      </c>
      <c r="B39" s="62" t="s">
        <v>154</v>
      </c>
      <c r="C39" s="142">
        <v>5</v>
      </c>
      <c r="D39" s="140">
        <v>5</v>
      </c>
      <c r="E39" s="140">
        <f t="shared" si="1"/>
        <v>10</v>
      </c>
      <c r="F39" s="141">
        <v>5.33</v>
      </c>
    </row>
    <row r="40" spans="1:6" x14ac:dyDescent="0.2">
      <c r="A40" s="138">
        <v>6</v>
      </c>
      <c r="B40" s="62" t="s">
        <v>155</v>
      </c>
      <c r="C40" s="149">
        <v>5</v>
      </c>
      <c r="D40" s="140">
        <v>4</v>
      </c>
      <c r="E40" s="140">
        <f t="shared" si="1"/>
        <v>9</v>
      </c>
      <c r="F40" s="141">
        <v>4.83</v>
      </c>
    </row>
    <row r="41" spans="1:6" x14ac:dyDescent="0.2">
      <c r="A41" s="138">
        <v>7</v>
      </c>
      <c r="B41" s="57" t="s">
        <v>148</v>
      </c>
      <c r="C41" s="142">
        <v>3</v>
      </c>
      <c r="D41" s="140">
        <v>3</v>
      </c>
      <c r="E41" s="140">
        <f t="shared" si="1"/>
        <v>6</v>
      </c>
      <c r="F41" s="141">
        <v>4.17</v>
      </c>
    </row>
    <row r="42" spans="1:6" x14ac:dyDescent="0.2">
      <c r="A42" s="138">
        <v>8</v>
      </c>
      <c r="B42" s="57" t="s">
        <v>153</v>
      </c>
      <c r="C42" s="142">
        <v>3</v>
      </c>
      <c r="D42" s="140">
        <v>3</v>
      </c>
      <c r="E42" s="140">
        <f t="shared" si="1"/>
        <v>6</v>
      </c>
      <c r="F42" s="141">
        <v>2.6</v>
      </c>
    </row>
    <row r="43" spans="1:6" x14ac:dyDescent="0.2">
      <c r="A43" s="138">
        <v>9</v>
      </c>
      <c r="B43" s="57" t="s">
        <v>152</v>
      </c>
      <c r="C43" s="150">
        <v>1</v>
      </c>
      <c r="D43" s="140">
        <v>5</v>
      </c>
      <c r="E43" s="140">
        <f t="shared" si="1"/>
        <v>6</v>
      </c>
      <c r="F43" s="141">
        <v>2.6</v>
      </c>
    </row>
    <row r="44" spans="1:6" x14ac:dyDescent="0.2">
      <c r="A44" s="138">
        <v>10</v>
      </c>
      <c r="B44" s="62" t="s">
        <v>158</v>
      </c>
      <c r="C44" s="140">
        <v>3</v>
      </c>
      <c r="D44" s="143">
        <v>1</v>
      </c>
      <c r="E44" s="140">
        <f t="shared" si="1"/>
        <v>4</v>
      </c>
      <c r="F44" s="141">
        <v>4.33</v>
      </c>
    </row>
    <row r="45" spans="1:6" x14ac:dyDescent="0.2">
      <c r="A45" s="138">
        <v>11</v>
      </c>
      <c r="B45" s="57" t="s">
        <v>149</v>
      </c>
      <c r="C45" s="142">
        <v>1</v>
      </c>
      <c r="D45" s="143">
        <v>3</v>
      </c>
      <c r="E45" s="140">
        <f t="shared" si="1"/>
        <v>4</v>
      </c>
      <c r="F45" s="141">
        <v>1.77</v>
      </c>
    </row>
    <row r="46" spans="1:6" x14ac:dyDescent="0.2">
      <c r="A46" s="138">
        <v>12</v>
      </c>
      <c r="B46" s="62" t="s">
        <v>157</v>
      </c>
      <c r="C46" s="140">
        <v>1</v>
      </c>
      <c r="D46" s="140">
        <v>1</v>
      </c>
      <c r="E46" s="140">
        <f t="shared" si="1"/>
        <v>2</v>
      </c>
      <c r="F46" s="141">
        <v>2</v>
      </c>
    </row>
    <row r="47" spans="1:6" x14ac:dyDescent="0.2">
      <c r="A47" s="158"/>
      <c r="B47" s="159"/>
      <c r="C47" s="160"/>
      <c r="D47" s="161"/>
      <c r="E47" s="161"/>
      <c r="F47" s="148"/>
    </row>
    <row r="48" spans="1:6" x14ac:dyDescent="0.2">
      <c r="A48" s="158"/>
      <c r="B48" s="159"/>
      <c r="C48" s="162"/>
      <c r="D48" s="161"/>
      <c r="E48" s="161"/>
      <c r="F48" s="148"/>
    </row>
    <row r="49" spans="1:6" x14ac:dyDescent="0.2">
      <c r="A49" s="158"/>
      <c r="B49" s="159"/>
      <c r="C49" s="160"/>
      <c r="D49" s="161"/>
      <c r="E49" s="161"/>
      <c r="F49" s="148"/>
    </row>
    <row r="50" spans="1:6" x14ac:dyDescent="0.2">
      <c r="A50" s="135" t="s">
        <v>221</v>
      </c>
      <c r="B50" s="152"/>
      <c r="C50" s="153"/>
      <c r="D50" s="153"/>
      <c r="E50" s="153"/>
      <c r="F50" s="148"/>
    </row>
    <row r="51" spans="1:6" ht="78" x14ac:dyDescent="0.2">
      <c r="A51" s="131"/>
      <c r="B51" s="136" t="s">
        <v>235</v>
      </c>
      <c r="C51" s="137" t="s">
        <v>216</v>
      </c>
      <c r="D51" s="137" t="s">
        <v>217</v>
      </c>
      <c r="E51" s="137" t="s">
        <v>218</v>
      </c>
      <c r="F51" s="137" t="s">
        <v>219</v>
      </c>
    </row>
    <row r="52" spans="1:6" x14ac:dyDescent="0.2">
      <c r="A52" s="138">
        <v>1</v>
      </c>
      <c r="B52" s="105" t="s">
        <v>121</v>
      </c>
      <c r="C52" s="140">
        <v>8</v>
      </c>
      <c r="D52" s="140">
        <v>8</v>
      </c>
      <c r="E52" s="140">
        <f t="shared" ref="E52:E67" si="2">SUM(C52:D52)</f>
        <v>16</v>
      </c>
      <c r="F52" s="141">
        <v>8.5</v>
      </c>
    </row>
    <row r="53" spans="1:6" x14ac:dyDescent="0.2">
      <c r="A53" s="138">
        <v>2</v>
      </c>
      <c r="B53" s="105" t="s">
        <v>122</v>
      </c>
      <c r="C53" s="144">
        <v>8</v>
      </c>
      <c r="D53" s="140">
        <v>8</v>
      </c>
      <c r="E53" s="140">
        <f t="shared" si="2"/>
        <v>16</v>
      </c>
      <c r="F53" s="141">
        <v>7</v>
      </c>
    </row>
    <row r="54" spans="1:6" x14ac:dyDescent="0.2">
      <c r="A54" s="138">
        <v>3</v>
      </c>
      <c r="B54" s="105" t="s">
        <v>120</v>
      </c>
      <c r="C54" s="142">
        <v>8</v>
      </c>
      <c r="D54" s="140">
        <v>8</v>
      </c>
      <c r="E54" s="140">
        <f t="shared" si="2"/>
        <v>16</v>
      </c>
      <c r="F54" s="141">
        <v>6.77</v>
      </c>
    </row>
    <row r="55" spans="1:6" x14ac:dyDescent="0.2">
      <c r="A55" s="138">
        <v>4</v>
      </c>
      <c r="B55" s="105" t="s">
        <v>163</v>
      </c>
      <c r="C55" s="142">
        <v>5</v>
      </c>
      <c r="D55" s="140">
        <v>8</v>
      </c>
      <c r="E55" s="140">
        <f t="shared" si="2"/>
        <v>13</v>
      </c>
      <c r="F55" s="141">
        <v>5.83</v>
      </c>
    </row>
    <row r="56" spans="1:6" x14ac:dyDescent="0.2">
      <c r="A56" s="138">
        <v>5</v>
      </c>
      <c r="B56" s="105" t="s">
        <v>166</v>
      </c>
      <c r="C56" s="142">
        <v>8</v>
      </c>
      <c r="D56" s="140">
        <v>5</v>
      </c>
      <c r="E56" s="140">
        <f t="shared" si="2"/>
        <v>13</v>
      </c>
      <c r="F56" s="141">
        <v>4.9000000000000004</v>
      </c>
    </row>
    <row r="57" spans="1:6" x14ac:dyDescent="0.2">
      <c r="A57" s="138">
        <v>6</v>
      </c>
      <c r="B57" s="105" t="s">
        <v>164</v>
      </c>
      <c r="C57" s="149">
        <v>5</v>
      </c>
      <c r="D57" s="140">
        <v>5</v>
      </c>
      <c r="E57" s="140">
        <f t="shared" si="2"/>
        <v>10</v>
      </c>
      <c r="F57" s="141">
        <v>3.43</v>
      </c>
    </row>
    <row r="58" spans="1:6" x14ac:dyDescent="0.2">
      <c r="A58" s="138">
        <v>7</v>
      </c>
      <c r="B58" s="130" t="s">
        <v>212</v>
      </c>
      <c r="C58" s="142">
        <v>5</v>
      </c>
      <c r="D58" s="140">
        <v>5</v>
      </c>
      <c r="E58" s="140">
        <f t="shared" si="2"/>
        <v>10</v>
      </c>
      <c r="F58" s="141">
        <v>3.1</v>
      </c>
    </row>
    <row r="59" spans="1:6" x14ac:dyDescent="0.2">
      <c r="A59" s="138">
        <v>8</v>
      </c>
      <c r="B59" s="105" t="s">
        <v>203</v>
      </c>
      <c r="C59" s="142">
        <v>3</v>
      </c>
      <c r="D59" s="143">
        <v>5</v>
      </c>
      <c r="E59" s="140">
        <f t="shared" si="2"/>
        <v>8</v>
      </c>
      <c r="F59" s="141">
        <v>3.07</v>
      </c>
    </row>
    <row r="60" spans="1:6" x14ac:dyDescent="0.2">
      <c r="A60" s="138">
        <v>9</v>
      </c>
      <c r="B60" s="105" t="s">
        <v>131</v>
      </c>
      <c r="C60" s="150">
        <v>3</v>
      </c>
      <c r="D60" s="140">
        <v>3</v>
      </c>
      <c r="E60" s="140">
        <f t="shared" si="2"/>
        <v>6</v>
      </c>
      <c r="F60" s="141">
        <v>4.87</v>
      </c>
    </row>
    <row r="61" spans="1:6" x14ac:dyDescent="0.2">
      <c r="A61" s="138">
        <v>10</v>
      </c>
      <c r="B61" s="105" t="s">
        <v>162</v>
      </c>
      <c r="C61" s="140">
        <v>5</v>
      </c>
      <c r="D61" s="140">
        <v>1</v>
      </c>
      <c r="E61" s="140">
        <f t="shared" si="2"/>
        <v>6</v>
      </c>
      <c r="F61" s="141">
        <v>3.77</v>
      </c>
    </row>
    <row r="62" spans="1:6" x14ac:dyDescent="0.2">
      <c r="A62" s="138">
        <v>11</v>
      </c>
      <c r="B62" s="62" t="s">
        <v>165</v>
      </c>
      <c r="C62" s="142">
        <v>3</v>
      </c>
      <c r="D62" s="140">
        <v>3</v>
      </c>
      <c r="E62" s="140">
        <f t="shared" si="2"/>
        <v>6</v>
      </c>
      <c r="F62" s="141">
        <v>1.73</v>
      </c>
    </row>
    <row r="63" spans="1:6" x14ac:dyDescent="0.2">
      <c r="A63" s="138">
        <v>12</v>
      </c>
      <c r="B63" s="62" t="s">
        <v>168</v>
      </c>
      <c r="C63" s="146">
        <v>1</v>
      </c>
      <c r="D63" s="143">
        <v>3</v>
      </c>
      <c r="E63" s="140">
        <f t="shared" si="2"/>
        <v>4</v>
      </c>
      <c r="F63" s="141">
        <v>3.93</v>
      </c>
    </row>
    <row r="64" spans="1:6" x14ac:dyDescent="0.2">
      <c r="A64" s="138">
        <v>13</v>
      </c>
      <c r="B64" s="62" t="s">
        <v>161</v>
      </c>
      <c r="C64" s="142">
        <v>1</v>
      </c>
      <c r="D64" s="143">
        <v>3</v>
      </c>
      <c r="E64" s="140">
        <f t="shared" si="2"/>
        <v>4</v>
      </c>
      <c r="F64" s="141">
        <v>2.6</v>
      </c>
    </row>
    <row r="65" spans="1:6" x14ac:dyDescent="0.2">
      <c r="A65" s="138">
        <v>14</v>
      </c>
      <c r="B65" s="105" t="s">
        <v>167</v>
      </c>
      <c r="C65" s="144">
        <v>3</v>
      </c>
      <c r="D65" s="140">
        <v>1</v>
      </c>
      <c r="E65" s="140">
        <f t="shared" si="2"/>
        <v>4</v>
      </c>
      <c r="F65" s="141">
        <v>2.27</v>
      </c>
    </row>
    <row r="66" spans="1:6" x14ac:dyDescent="0.2">
      <c r="A66" s="138">
        <v>15</v>
      </c>
      <c r="B66" s="105" t="s">
        <v>160</v>
      </c>
      <c r="C66" s="147">
        <v>1</v>
      </c>
      <c r="D66" s="140">
        <v>1</v>
      </c>
      <c r="E66" s="140">
        <f t="shared" si="2"/>
        <v>2</v>
      </c>
      <c r="F66" s="141">
        <v>2.83</v>
      </c>
    </row>
    <row r="67" spans="1:6" x14ac:dyDescent="0.2">
      <c r="A67" s="138">
        <v>16</v>
      </c>
      <c r="B67" s="62" t="s">
        <v>231</v>
      </c>
      <c r="C67" s="142">
        <v>1</v>
      </c>
      <c r="D67" s="140"/>
      <c r="E67" s="140">
        <f t="shared" si="2"/>
        <v>1</v>
      </c>
      <c r="F67" s="141">
        <v>1</v>
      </c>
    </row>
    <row r="68" spans="1:6" x14ac:dyDescent="0.2">
      <c r="A68" s="158"/>
      <c r="B68" s="159"/>
      <c r="C68" s="160"/>
      <c r="D68" s="153"/>
      <c r="E68" s="161"/>
      <c r="F68" s="148"/>
    </row>
    <row r="69" spans="1:6" x14ac:dyDescent="0.2">
      <c r="A69" s="158"/>
      <c r="B69" s="159"/>
      <c r="C69" s="160"/>
      <c r="D69" s="153"/>
      <c r="E69" s="161"/>
      <c r="F69" s="148"/>
    </row>
    <row r="70" spans="1:6" x14ac:dyDescent="0.2">
      <c r="A70" s="135" t="s">
        <v>222</v>
      </c>
      <c r="B70" s="152"/>
      <c r="C70" s="153"/>
      <c r="D70" s="153"/>
      <c r="E70" s="153"/>
      <c r="F70" s="148"/>
    </row>
    <row r="71" spans="1:6" ht="78" x14ac:dyDescent="0.2">
      <c r="A71" s="131"/>
      <c r="B71" s="136" t="s">
        <v>215</v>
      </c>
      <c r="C71" s="137" t="s">
        <v>216</v>
      </c>
      <c r="D71" s="137" t="s">
        <v>217</v>
      </c>
      <c r="E71" s="137" t="s">
        <v>218</v>
      </c>
      <c r="F71" s="137" t="s">
        <v>219</v>
      </c>
    </row>
    <row r="72" spans="1:6" x14ac:dyDescent="0.2">
      <c r="A72" s="138">
        <v>1</v>
      </c>
      <c r="B72" s="91" t="s">
        <v>176</v>
      </c>
      <c r="C72" s="144">
        <v>8</v>
      </c>
      <c r="D72" s="140">
        <v>8</v>
      </c>
      <c r="E72" s="140">
        <f t="shared" ref="E72:E77" si="3">SUM(C72:D72)</f>
        <v>16</v>
      </c>
      <c r="F72" s="141">
        <v>6.17</v>
      </c>
    </row>
    <row r="73" spans="1:6" x14ac:dyDescent="0.2">
      <c r="A73" s="138">
        <v>2</v>
      </c>
      <c r="B73" s="94" t="s">
        <v>175</v>
      </c>
      <c r="C73" s="142">
        <v>5</v>
      </c>
      <c r="D73" s="140">
        <v>8</v>
      </c>
      <c r="E73" s="140">
        <f t="shared" si="3"/>
        <v>13</v>
      </c>
      <c r="F73" s="141">
        <v>5.5</v>
      </c>
    </row>
    <row r="74" spans="1:6" x14ac:dyDescent="0.2">
      <c r="A74" s="138">
        <v>3</v>
      </c>
      <c r="B74" s="91" t="s">
        <v>172</v>
      </c>
      <c r="C74" s="140">
        <v>8</v>
      </c>
      <c r="D74" s="140">
        <v>5</v>
      </c>
      <c r="E74" s="140">
        <f t="shared" si="3"/>
        <v>13</v>
      </c>
      <c r="F74" s="141">
        <v>3.5</v>
      </c>
    </row>
    <row r="75" spans="1:6" x14ac:dyDescent="0.2">
      <c r="A75" s="138">
        <v>4</v>
      </c>
      <c r="B75" s="91" t="s">
        <v>174</v>
      </c>
      <c r="C75" s="142">
        <v>5</v>
      </c>
      <c r="D75" s="143">
        <v>5</v>
      </c>
      <c r="E75" s="140">
        <f t="shared" si="3"/>
        <v>10</v>
      </c>
      <c r="F75" s="141">
        <v>2.33</v>
      </c>
    </row>
    <row r="76" spans="1:6" x14ac:dyDescent="0.2">
      <c r="A76" s="138">
        <v>5</v>
      </c>
      <c r="B76" s="94" t="s">
        <v>177</v>
      </c>
      <c r="C76" s="140">
        <v>3</v>
      </c>
      <c r="D76" s="140">
        <v>3</v>
      </c>
      <c r="E76" s="140">
        <f t="shared" si="3"/>
        <v>6</v>
      </c>
      <c r="F76" s="141">
        <v>3.33</v>
      </c>
    </row>
    <row r="77" spans="1:6" x14ac:dyDescent="0.2">
      <c r="A77" s="138">
        <v>6</v>
      </c>
      <c r="B77" s="67" t="s">
        <v>173</v>
      </c>
      <c r="C77" s="142">
        <v>3</v>
      </c>
      <c r="D77" s="140">
        <v>3</v>
      </c>
      <c r="E77" s="140">
        <f t="shared" si="3"/>
        <v>6</v>
      </c>
      <c r="F77" s="141">
        <v>1.9</v>
      </c>
    </row>
    <row r="78" spans="1:6" x14ac:dyDescent="0.2">
      <c r="A78" s="158"/>
      <c r="B78" s="159"/>
      <c r="C78" s="160"/>
      <c r="D78" s="161"/>
      <c r="E78" s="161"/>
      <c r="F78" s="148"/>
    </row>
    <row r="79" spans="1:6" x14ac:dyDescent="0.2">
      <c r="A79" s="158"/>
      <c r="B79" s="159"/>
      <c r="C79" s="160"/>
      <c r="D79" s="161"/>
      <c r="E79" s="161"/>
      <c r="F79" s="148"/>
    </row>
    <row r="80" spans="1:6" x14ac:dyDescent="0.2">
      <c r="A80" s="135" t="s">
        <v>223</v>
      </c>
      <c r="B80" s="152"/>
      <c r="C80" s="153"/>
      <c r="D80" s="153"/>
      <c r="E80" s="153"/>
      <c r="F80" s="148"/>
    </row>
    <row r="81" spans="1:6" ht="78" x14ac:dyDescent="0.2">
      <c r="A81" s="131"/>
      <c r="B81" s="136" t="s">
        <v>237</v>
      </c>
      <c r="C81" s="137" t="s">
        <v>216</v>
      </c>
      <c r="D81" s="137" t="s">
        <v>217</v>
      </c>
      <c r="E81" s="137" t="s">
        <v>218</v>
      </c>
      <c r="F81" s="137" t="s">
        <v>219</v>
      </c>
    </row>
    <row r="82" spans="1:6" x14ac:dyDescent="0.2">
      <c r="A82" s="138">
        <v>1</v>
      </c>
      <c r="B82" s="105" t="s">
        <v>124</v>
      </c>
      <c r="C82" s="140">
        <v>8</v>
      </c>
      <c r="D82" s="140">
        <v>8</v>
      </c>
      <c r="E82" s="140">
        <f t="shared" ref="E82:E98" si="4">SUM(C82:D82)</f>
        <v>16</v>
      </c>
      <c r="F82" s="141">
        <v>9.33</v>
      </c>
    </row>
    <row r="83" spans="1:6" x14ac:dyDescent="0.2">
      <c r="A83" s="138">
        <v>2</v>
      </c>
      <c r="B83" s="105" t="s">
        <v>179</v>
      </c>
      <c r="C83" s="142">
        <v>8</v>
      </c>
      <c r="D83" s="140">
        <v>8</v>
      </c>
      <c r="E83" s="140">
        <f t="shared" si="4"/>
        <v>16</v>
      </c>
      <c r="F83" s="141">
        <v>8.67</v>
      </c>
    </row>
    <row r="84" spans="1:6" x14ac:dyDescent="0.2">
      <c r="A84" s="138">
        <v>3</v>
      </c>
      <c r="B84" s="62" t="s">
        <v>209</v>
      </c>
      <c r="C84" s="142">
        <v>8</v>
      </c>
      <c r="D84" s="140">
        <v>8</v>
      </c>
      <c r="E84" s="140">
        <f t="shared" si="4"/>
        <v>16</v>
      </c>
      <c r="F84" s="141">
        <v>8.17</v>
      </c>
    </row>
    <row r="85" spans="1:6" x14ac:dyDescent="0.2">
      <c r="A85" s="138">
        <v>4</v>
      </c>
      <c r="B85" s="105" t="s">
        <v>211</v>
      </c>
      <c r="C85" s="144">
        <v>8</v>
      </c>
      <c r="D85" s="140">
        <v>5</v>
      </c>
      <c r="E85" s="140">
        <f t="shared" si="4"/>
        <v>13</v>
      </c>
      <c r="F85" s="141">
        <v>6</v>
      </c>
    </row>
    <row r="86" spans="1:6" x14ac:dyDescent="0.2">
      <c r="A86" s="138">
        <v>5</v>
      </c>
      <c r="B86" s="105" t="s">
        <v>186</v>
      </c>
      <c r="C86" s="140">
        <v>3</v>
      </c>
      <c r="D86" s="140">
        <v>8</v>
      </c>
      <c r="E86" s="140">
        <f t="shared" si="4"/>
        <v>11</v>
      </c>
      <c r="F86" s="141">
        <v>4.2699999999999996</v>
      </c>
    </row>
    <row r="87" spans="1:6" x14ac:dyDescent="0.2">
      <c r="A87" s="138">
        <v>6</v>
      </c>
      <c r="B87" s="75" t="s">
        <v>226</v>
      </c>
      <c r="C87" s="149">
        <v>5</v>
      </c>
      <c r="D87" s="143">
        <v>5</v>
      </c>
      <c r="E87" s="140">
        <f t="shared" si="4"/>
        <v>10</v>
      </c>
      <c r="F87" s="141">
        <v>4.8</v>
      </c>
    </row>
    <row r="88" spans="1:6" x14ac:dyDescent="0.2">
      <c r="A88" s="138">
        <v>7</v>
      </c>
      <c r="B88" s="130" t="s">
        <v>227</v>
      </c>
      <c r="C88" s="142">
        <v>5</v>
      </c>
      <c r="D88" s="140">
        <v>5</v>
      </c>
      <c r="E88" s="140">
        <f t="shared" si="4"/>
        <v>10</v>
      </c>
      <c r="F88" s="141">
        <v>2.4700000000000002</v>
      </c>
    </row>
    <row r="89" spans="1:6" x14ac:dyDescent="0.2">
      <c r="A89" s="138">
        <v>8</v>
      </c>
      <c r="B89" s="105" t="s">
        <v>123</v>
      </c>
      <c r="C89" s="142">
        <v>5</v>
      </c>
      <c r="D89" s="140">
        <v>3</v>
      </c>
      <c r="E89" s="140">
        <f t="shared" si="4"/>
        <v>8</v>
      </c>
      <c r="F89" s="141">
        <v>5.33</v>
      </c>
    </row>
    <row r="90" spans="1:6" x14ac:dyDescent="0.2">
      <c r="A90" s="138">
        <v>9</v>
      </c>
      <c r="B90" s="105" t="s">
        <v>183</v>
      </c>
      <c r="C90" s="167">
        <v>5</v>
      </c>
      <c r="D90" s="140">
        <v>3</v>
      </c>
      <c r="E90" s="140">
        <f t="shared" si="4"/>
        <v>8</v>
      </c>
      <c r="F90" s="141">
        <v>4.57</v>
      </c>
    </row>
    <row r="91" spans="1:6" x14ac:dyDescent="0.2">
      <c r="A91" s="138">
        <v>10</v>
      </c>
      <c r="B91" s="105" t="s">
        <v>125</v>
      </c>
      <c r="C91" s="142">
        <v>1</v>
      </c>
      <c r="D91" s="140">
        <v>5</v>
      </c>
      <c r="E91" s="140">
        <f t="shared" si="4"/>
        <v>6</v>
      </c>
      <c r="F91" s="141">
        <v>6.5</v>
      </c>
    </row>
    <row r="92" spans="1:6" x14ac:dyDescent="0.2">
      <c r="A92" s="138">
        <v>11</v>
      </c>
      <c r="B92" s="105" t="s">
        <v>181</v>
      </c>
      <c r="C92" s="140">
        <v>3</v>
      </c>
      <c r="D92" s="140">
        <v>3</v>
      </c>
      <c r="E92" s="140">
        <f t="shared" si="4"/>
        <v>6</v>
      </c>
      <c r="F92" s="141">
        <v>2.57</v>
      </c>
    </row>
    <row r="93" spans="1:6" x14ac:dyDescent="0.2">
      <c r="A93" s="138">
        <v>12</v>
      </c>
      <c r="B93" s="105" t="s">
        <v>185</v>
      </c>
      <c r="C93" s="149">
        <v>3</v>
      </c>
      <c r="D93" s="140">
        <v>1</v>
      </c>
      <c r="E93" s="140">
        <f t="shared" si="4"/>
        <v>4</v>
      </c>
      <c r="F93" s="141">
        <v>3.5</v>
      </c>
    </row>
    <row r="94" spans="1:6" x14ac:dyDescent="0.2">
      <c r="A94" s="138">
        <v>13</v>
      </c>
      <c r="B94" s="105" t="s">
        <v>184</v>
      </c>
      <c r="C94" s="142">
        <v>3</v>
      </c>
      <c r="D94" s="143">
        <v>1</v>
      </c>
      <c r="E94" s="140">
        <f t="shared" si="4"/>
        <v>4</v>
      </c>
      <c r="F94" s="141">
        <v>1.97</v>
      </c>
    </row>
    <row r="95" spans="1:6" x14ac:dyDescent="0.2">
      <c r="A95" s="138">
        <v>14</v>
      </c>
      <c r="B95" s="62" t="s">
        <v>180</v>
      </c>
      <c r="C95" s="142">
        <v>1</v>
      </c>
      <c r="D95" s="140">
        <v>3</v>
      </c>
      <c r="E95" s="140">
        <f t="shared" si="4"/>
        <v>4</v>
      </c>
      <c r="F95" s="141">
        <v>1.73</v>
      </c>
    </row>
    <row r="96" spans="1:6" x14ac:dyDescent="0.2">
      <c r="A96" s="138">
        <v>15</v>
      </c>
      <c r="B96" s="105" t="s">
        <v>182</v>
      </c>
      <c r="C96" s="147">
        <v>1</v>
      </c>
      <c r="D96" s="140">
        <v>1</v>
      </c>
      <c r="E96" s="140">
        <f t="shared" si="4"/>
        <v>2</v>
      </c>
      <c r="F96" s="141">
        <v>1.67</v>
      </c>
    </row>
    <row r="97" spans="1:6" x14ac:dyDescent="0.2">
      <c r="A97" s="138">
        <v>16</v>
      </c>
      <c r="B97" s="62" t="s">
        <v>210</v>
      </c>
      <c r="C97" s="140">
        <v>1</v>
      </c>
      <c r="D97" s="143">
        <v>1</v>
      </c>
      <c r="E97" s="140">
        <f t="shared" si="4"/>
        <v>2</v>
      </c>
      <c r="F97" s="141">
        <v>1.53</v>
      </c>
    </row>
    <row r="98" spans="1:6" x14ac:dyDescent="0.2">
      <c r="A98" s="138">
        <v>17</v>
      </c>
      <c r="B98" s="139"/>
      <c r="C98" s="149"/>
      <c r="D98" s="140"/>
      <c r="E98" s="140">
        <f t="shared" si="4"/>
        <v>0</v>
      </c>
      <c r="F98" s="141"/>
    </row>
    <row r="99" spans="1:6" x14ac:dyDescent="0.2">
      <c r="A99" s="138">
        <v>18</v>
      </c>
      <c r="B99" s="139"/>
      <c r="C99" s="144"/>
      <c r="D99" s="140"/>
      <c r="E99" s="140">
        <f t="shared" ref="E99:E105" si="5">SUM(C99:D99)</f>
        <v>0</v>
      </c>
      <c r="F99" s="141"/>
    </row>
    <row r="100" spans="1:6" x14ac:dyDescent="0.2">
      <c r="A100" s="138">
        <v>19</v>
      </c>
      <c r="B100" s="139"/>
      <c r="C100" s="142"/>
      <c r="D100" s="140"/>
      <c r="E100" s="140">
        <f t="shared" si="5"/>
        <v>0</v>
      </c>
      <c r="F100" s="141"/>
    </row>
    <row r="101" spans="1:6" x14ac:dyDescent="0.2">
      <c r="A101" s="138">
        <v>20</v>
      </c>
      <c r="B101" s="139"/>
      <c r="C101" s="150"/>
      <c r="D101" s="140"/>
      <c r="E101" s="140">
        <f t="shared" si="5"/>
        <v>0</v>
      </c>
      <c r="F101" s="141"/>
    </row>
    <row r="102" spans="1:6" x14ac:dyDescent="0.2">
      <c r="A102" s="138">
        <v>21</v>
      </c>
      <c r="B102" s="145"/>
      <c r="C102" s="144"/>
      <c r="D102" s="140"/>
      <c r="E102" s="140">
        <f t="shared" si="5"/>
        <v>0</v>
      </c>
      <c r="F102" s="141"/>
    </row>
    <row r="103" spans="1:6" x14ac:dyDescent="0.2">
      <c r="A103" s="138">
        <v>22</v>
      </c>
      <c r="B103" s="151"/>
      <c r="C103" s="140"/>
      <c r="D103" s="143"/>
      <c r="E103" s="140">
        <f t="shared" si="5"/>
        <v>0</v>
      </c>
      <c r="F103" s="141"/>
    </row>
    <row r="104" spans="1:6" x14ac:dyDescent="0.2">
      <c r="A104" s="138">
        <v>23</v>
      </c>
      <c r="B104" s="151"/>
      <c r="C104" s="140"/>
      <c r="D104" s="140"/>
      <c r="E104" s="140">
        <f t="shared" si="5"/>
        <v>0</v>
      </c>
      <c r="F104" s="141"/>
    </row>
    <row r="105" spans="1:6" x14ac:dyDescent="0.2">
      <c r="A105" s="138">
        <v>24</v>
      </c>
      <c r="B105" s="151"/>
      <c r="C105" s="140"/>
      <c r="D105" s="140"/>
      <c r="E105" s="140">
        <f t="shared" si="5"/>
        <v>0</v>
      </c>
      <c r="F105" s="141"/>
    </row>
    <row r="106" spans="1:6" x14ac:dyDescent="0.2">
      <c r="A106" s="135" t="s">
        <v>224</v>
      </c>
      <c r="B106" s="152"/>
      <c r="C106" s="153"/>
      <c r="D106" s="153"/>
      <c r="E106" s="153"/>
      <c r="F106" s="148"/>
    </row>
    <row r="107" spans="1:6" ht="78" x14ac:dyDescent="0.2">
      <c r="A107" s="131"/>
      <c r="B107" s="136" t="s">
        <v>215</v>
      </c>
      <c r="C107" s="137" t="s">
        <v>216</v>
      </c>
      <c r="D107" s="137" t="s">
        <v>217</v>
      </c>
      <c r="E107" s="137" t="s">
        <v>218</v>
      </c>
      <c r="F107" s="137" t="s">
        <v>219</v>
      </c>
    </row>
    <row r="108" spans="1:6" x14ac:dyDescent="0.2">
      <c r="A108" s="138">
        <v>1</v>
      </c>
      <c r="B108" s="91" t="s">
        <v>230</v>
      </c>
      <c r="C108" s="142">
        <v>8</v>
      </c>
      <c r="D108" s="140">
        <v>8</v>
      </c>
      <c r="E108" s="140">
        <f t="shared" ref="E108:E115" si="6">SUM(C108:D108)</f>
        <v>16</v>
      </c>
      <c r="F108" s="141">
        <v>6.9</v>
      </c>
    </row>
    <row r="109" spans="1:6" x14ac:dyDescent="0.2">
      <c r="A109" s="138">
        <v>2</v>
      </c>
      <c r="B109" s="94" t="s">
        <v>187</v>
      </c>
      <c r="C109" s="140">
        <v>8</v>
      </c>
      <c r="D109" s="140">
        <v>8</v>
      </c>
      <c r="E109" s="140">
        <f t="shared" si="6"/>
        <v>16</v>
      </c>
      <c r="F109" s="141">
        <v>4.7699999999999996</v>
      </c>
    </row>
    <row r="110" spans="1:6" x14ac:dyDescent="0.2">
      <c r="A110" s="138">
        <v>3</v>
      </c>
      <c r="B110" s="91" t="s">
        <v>190</v>
      </c>
      <c r="C110" s="144">
        <v>5</v>
      </c>
      <c r="D110" s="140">
        <v>5</v>
      </c>
      <c r="E110" s="140">
        <f t="shared" si="6"/>
        <v>10</v>
      </c>
      <c r="F110" s="141">
        <v>5.8</v>
      </c>
    </row>
    <row r="111" spans="1:6" x14ac:dyDescent="0.2">
      <c r="A111" s="138">
        <v>4</v>
      </c>
      <c r="B111" s="91" t="s">
        <v>188</v>
      </c>
      <c r="C111" s="142">
        <v>5</v>
      </c>
      <c r="D111" s="140">
        <v>5</v>
      </c>
      <c r="E111" s="140">
        <f t="shared" si="6"/>
        <v>10</v>
      </c>
      <c r="F111" s="141">
        <v>3.03</v>
      </c>
    </row>
    <row r="112" spans="1:6" x14ac:dyDescent="0.2">
      <c r="A112" s="138">
        <v>5</v>
      </c>
      <c r="B112" s="94" t="s">
        <v>192</v>
      </c>
      <c r="C112" s="142">
        <v>3</v>
      </c>
      <c r="D112" s="140">
        <v>3</v>
      </c>
      <c r="E112" s="140">
        <f t="shared" si="6"/>
        <v>6</v>
      </c>
      <c r="F112" s="141">
        <v>4</v>
      </c>
    </row>
    <row r="113" spans="1:6" x14ac:dyDescent="0.2">
      <c r="A113" s="138">
        <v>6</v>
      </c>
      <c r="B113" s="91" t="s">
        <v>191</v>
      </c>
      <c r="C113" s="146">
        <v>1</v>
      </c>
      <c r="D113" s="140">
        <v>3</v>
      </c>
      <c r="E113" s="140">
        <f t="shared" si="6"/>
        <v>4</v>
      </c>
      <c r="F113" s="141">
        <v>2.33</v>
      </c>
    </row>
    <row r="114" spans="1:6" x14ac:dyDescent="0.2">
      <c r="A114" s="138">
        <v>7</v>
      </c>
      <c r="B114" s="96" t="s">
        <v>189</v>
      </c>
      <c r="C114" s="142">
        <v>3</v>
      </c>
      <c r="D114" s="143">
        <v>1</v>
      </c>
      <c r="E114" s="140">
        <f t="shared" si="6"/>
        <v>4</v>
      </c>
      <c r="F114" s="141">
        <v>2.0699999999999998</v>
      </c>
    </row>
    <row r="115" spans="1:6" x14ac:dyDescent="0.2">
      <c r="A115" s="138">
        <v>8</v>
      </c>
      <c r="B115" s="139"/>
      <c r="C115" s="142"/>
      <c r="D115" s="140"/>
      <c r="E115" s="140">
        <f t="shared" si="6"/>
        <v>0</v>
      </c>
      <c r="F115" s="141"/>
    </row>
    <row r="116" spans="1:6" x14ac:dyDescent="0.2">
      <c r="A116" s="158"/>
      <c r="B116" s="159"/>
      <c r="C116" s="160"/>
      <c r="D116" s="161"/>
      <c r="E116" s="161"/>
      <c r="F116" s="148"/>
    </row>
    <row r="117" spans="1:6" x14ac:dyDescent="0.2">
      <c r="A117" s="158"/>
      <c r="B117" s="159"/>
      <c r="C117" s="160"/>
      <c r="D117" s="161"/>
      <c r="E117" s="161"/>
      <c r="F117" s="148"/>
    </row>
    <row r="118" spans="1:6" x14ac:dyDescent="0.2">
      <c r="A118" s="154" t="s">
        <v>225</v>
      </c>
      <c r="B118" s="152"/>
      <c r="C118" s="153"/>
      <c r="D118" s="153"/>
      <c r="E118" s="153"/>
      <c r="F118" s="148"/>
    </row>
    <row r="119" spans="1:6" ht="78" x14ac:dyDescent="0.2">
      <c r="A119" s="131"/>
      <c r="B119" s="136" t="s">
        <v>215</v>
      </c>
      <c r="C119" s="137" t="s">
        <v>216</v>
      </c>
      <c r="D119" s="137" t="s">
        <v>217</v>
      </c>
      <c r="E119" s="137" t="s">
        <v>218</v>
      </c>
      <c r="F119" s="137" t="s">
        <v>219</v>
      </c>
    </row>
    <row r="120" spans="1:6" x14ac:dyDescent="0.2">
      <c r="A120" s="138">
        <v>1</v>
      </c>
      <c r="B120" s="91" t="s">
        <v>199</v>
      </c>
      <c r="C120" s="142">
        <v>8</v>
      </c>
      <c r="D120" s="140">
        <v>8</v>
      </c>
      <c r="E120" s="140">
        <f t="shared" ref="E120:E128" si="7">SUM(C120:D120)</f>
        <v>16</v>
      </c>
      <c r="F120" s="141">
        <v>6.17</v>
      </c>
    </row>
    <row r="121" spans="1:6" x14ac:dyDescent="0.2">
      <c r="A121" s="138">
        <v>2</v>
      </c>
      <c r="B121" s="94" t="s">
        <v>198</v>
      </c>
      <c r="C121" s="142">
        <v>5</v>
      </c>
      <c r="D121" s="140">
        <v>8</v>
      </c>
      <c r="E121" s="140">
        <f t="shared" si="7"/>
        <v>13</v>
      </c>
      <c r="F121" s="141">
        <v>7.17</v>
      </c>
    </row>
    <row r="122" spans="1:6" x14ac:dyDescent="0.2">
      <c r="A122" s="138">
        <v>3</v>
      </c>
      <c r="B122" s="91" t="s">
        <v>195</v>
      </c>
      <c r="C122" s="142">
        <v>5</v>
      </c>
      <c r="D122" s="140">
        <v>5</v>
      </c>
      <c r="E122" s="140">
        <f t="shared" si="7"/>
        <v>10</v>
      </c>
      <c r="F122" s="141">
        <v>3</v>
      </c>
    </row>
    <row r="123" spans="1:6" x14ac:dyDescent="0.2">
      <c r="A123" s="138">
        <v>4</v>
      </c>
      <c r="B123" s="96" t="s">
        <v>194</v>
      </c>
      <c r="C123" s="142">
        <v>8</v>
      </c>
      <c r="D123" s="143">
        <v>1</v>
      </c>
      <c r="E123" s="140">
        <f t="shared" si="7"/>
        <v>9</v>
      </c>
      <c r="F123" s="141">
        <v>3.8</v>
      </c>
    </row>
    <row r="124" spans="1:6" x14ac:dyDescent="0.2">
      <c r="A124" s="138">
        <v>5</v>
      </c>
      <c r="B124" s="91" t="s">
        <v>196</v>
      </c>
      <c r="C124" s="144">
        <v>3</v>
      </c>
      <c r="D124" s="140">
        <v>5</v>
      </c>
      <c r="E124" s="140">
        <f t="shared" si="7"/>
        <v>8</v>
      </c>
      <c r="F124" s="141">
        <v>4.5</v>
      </c>
    </row>
    <row r="125" spans="1:6" x14ac:dyDescent="0.2">
      <c r="A125" s="138">
        <v>6</v>
      </c>
      <c r="B125" s="94" t="s">
        <v>193</v>
      </c>
      <c r="C125" s="149">
        <v>3</v>
      </c>
      <c r="D125" s="140">
        <v>3</v>
      </c>
      <c r="E125" s="140">
        <f t="shared" si="7"/>
        <v>6</v>
      </c>
      <c r="F125" s="141">
        <v>2.37</v>
      </c>
    </row>
    <row r="126" spans="1:6" x14ac:dyDescent="0.2">
      <c r="A126" s="138">
        <v>7</v>
      </c>
      <c r="B126" s="91" t="s">
        <v>126</v>
      </c>
      <c r="C126" s="140">
        <v>1</v>
      </c>
      <c r="D126" s="140">
        <v>3</v>
      </c>
      <c r="E126" s="140">
        <f t="shared" si="7"/>
        <v>4</v>
      </c>
      <c r="F126" s="141">
        <v>2.6</v>
      </c>
    </row>
    <row r="127" spans="1:6" x14ac:dyDescent="0.2">
      <c r="A127" s="138">
        <v>8</v>
      </c>
      <c r="B127" s="96" t="s">
        <v>197</v>
      </c>
      <c r="C127" s="140">
        <v>1</v>
      </c>
      <c r="D127" s="140">
        <v>1</v>
      </c>
      <c r="E127" s="140">
        <f t="shared" si="7"/>
        <v>2</v>
      </c>
      <c r="F127" s="141">
        <v>2.73</v>
      </c>
    </row>
    <row r="128" spans="1:6" x14ac:dyDescent="0.2">
      <c r="A128" s="156">
        <v>9</v>
      </c>
      <c r="B128" s="165"/>
      <c r="C128" s="166"/>
      <c r="D128" s="146"/>
      <c r="E128" s="146">
        <f t="shared" si="7"/>
        <v>0</v>
      </c>
      <c r="F128" s="157"/>
    </row>
    <row r="144" spans="1:6" x14ac:dyDescent="0.2">
      <c r="A144" s="158"/>
      <c r="B144" s="159"/>
      <c r="C144" s="160"/>
      <c r="D144" s="161"/>
      <c r="E144" s="161"/>
      <c r="F144" s="148"/>
    </row>
    <row r="145" spans="1:6" x14ac:dyDescent="0.2">
      <c r="A145" s="158"/>
      <c r="B145" s="159"/>
      <c r="C145" s="161"/>
      <c r="D145" s="161"/>
      <c r="E145" s="161"/>
      <c r="F145" s="148"/>
    </row>
    <row r="146" spans="1:6" x14ac:dyDescent="0.2">
      <c r="A146" s="158"/>
      <c r="B146" s="159"/>
      <c r="C146" s="161"/>
      <c r="D146" s="153"/>
      <c r="E146" s="161"/>
      <c r="F146" s="148"/>
    </row>
    <row r="147" spans="1:6" x14ac:dyDescent="0.2">
      <c r="A147" s="158"/>
      <c r="B147" s="159"/>
      <c r="C147" s="160"/>
      <c r="D147" s="161"/>
      <c r="E147" s="161"/>
      <c r="F147" s="148"/>
    </row>
    <row r="148" spans="1:6" x14ac:dyDescent="0.2">
      <c r="A148" s="158"/>
      <c r="B148" s="159"/>
      <c r="C148" s="162"/>
      <c r="D148" s="161"/>
      <c r="E148" s="161"/>
      <c r="F148" s="148"/>
    </row>
    <row r="149" spans="1:6" x14ac:dyDescent="0.2">
      <c r="A149" s="158"/>
      <c r="B149" s="159"/>
      <c r="C149" s="160"/>
      <c r="D149" s="161"/>
      <c r="E149" s="161"/>
      <c r="F149" s="148"/>
    </row>
    <row r="150" spans="1:6" x14ac:dyDescent="0.2">
      <c r="A150" s="158"/>
      <c r="B150" s="159"/>
      <c r="C150" s="160"/>
      <c r="D150" s="153"/>
      <c r="E150" s="161"/>
      <c r="F150" s="148"/>
    </row>
    <row r="151" spans="1:6" x14ac:dyDescent="0.2">
      <c r="A151" s="158"/>
      <c r="B151" s="159"/>
      <c r="C151" s="160"/>
      <c r="D151" s="161"/>
      <c r="E151" s="161"/>
      <c r="F151" s="148"/>
    </row>
    <row r="152" spans="1:6" x14ac:dyDescent="0.2">
      <c r="A152" s="158"/>
      <c r="B152" s="159"/>
      <c r="C152" s="162"/>
      <c r="D152" s="161"/>
      <c r="E152" s="161"/>
      <c r="F152" s="148"/>
    </row>
    <row r="153" spans="1:6" x14ac:dyDescent="0.2">
      <c r="A153" s="158"/>
      <c r="B153" s="159"/>
      <c r="C153" s="160"/>
      <c r="D153" s="161"/>
      <c r="E153" s="161"/>
      <c r="F153" s="148"/>
    </row>
    <row r="154" spans="1:6" x14ac:dyDescent="0.2">
      <c r="A154" s="158"/>
      <c r="B154" s="159"/>
      <c r="C154" s="161"/>
      <c r="D154" s="161"/>
      <c r="E154" s="161"/>
      <c r="F154" s="148"/>
    </row>
    <row r="155" spans="1:6" x14ac:dyDescent="0.2">
      <c r="A155" s="158"/>
      <c r="B155" s="163"/>
      <c r="C155" s="162"/>
      <c r="D155" s="161"/>
      <c r="E155" s="161"/>
      <c r="F155" s="148"/>
    </row>
    <row r="156" spans="1:6" x14ac:dyDescent="0.2">
      <c r="A156" s="158"/>
      <c r="B156" s="164"/>
      <c r="C156" s="161"/>
      <c r="D156" s="153"/>
      <c r="E156" s="161"/>
      <c r="F156" s="148"/>
    </row>
    <row r="157" spans="1:6" x14ac:dyDescent="0.2">
      <c r="A157" s="158"/>
      <c r="B157" s="164"/>
      <c r="C157" s="161"/>
      <c r="D157" s="161"/>
      <c r="E157" s="161"/>
      <c r="F157" s="148"/>
    </row>
    <row r="158" spans="1:6" x14ac:dyDescent="0.2">
      <c r="A158" s="158"/>
      <c r="B158" s="164"/>
      <c r="C158" s="161"/>
      <c r="D158" s="161"/>
      <c r="E158" s="161"/>
      <c r="F158" s="148"/>
    </row>
  </sheetData>
  <sortState ref="B120:F129">
    <sortCondition descending="1" ref="E120:E129"/>
    <sortCondition descending="1" ref="F120:F129"/>
  </sortState>
  <pageMargins left="0.75" right="0.75" top="1" bottom="1" header="0.5" footer="0.5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10" workbookViewId="0">
      <selection activeCell="E28" sqref="E28"/>
    </sheetView>
  </sheetViews>
  <sheetFormatPr baseColWidth="10" defaultColWidth="10.6640625" defaultRowHeight="16" x14ac:dyDescent="0.2"/>
  <cols>
    <col min="1" max="1" width="6.33203125" customWidth="1"/>
  </cols>
  <sheetData>
    <row r="1" spans="1:21" x14ac:dyDescent="0.2">
      <c r="A1" s="27"/>
      <c r="B1" s="27"/>
      <c r="C1" s="28"/>
      <c r="D1" s="28" t="s">
        <v>97</v>
      </c>
      <c r="E1" s="28"/>
      <c r="F1" s="29"/>
      <c r="G1" s="27"/>
      <c r="H1" s="27"/>
      <c r="I1" s="27"/>
      <c r="J1" s="27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2">
      <c r="A2" s="27"/>
      <c r="B2" s="27"/>
      <c r="C2" s="27"/>
      <c r="D2" s="27"/>
      <c r="E2" s="27"/>
      <c r="F2" s="31" t="s">
        <v>26</v>
      </c>
      <c r="G2" s="27"/>
      <c r="H2" s="27"/>
      <c r="I2" s="2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2">
      <c r="A4" s="32"/>
      <c r="B4" s="32" t="s">
        <v>98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">
      <c r="A5" s="32"/>
      <c r="B5" s="32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">
      <c r="A6" s="32"/>
      <c r="B6" s="32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x14ac:dyDescent="0.2">
      <c r="A7" s="32">
        <v>1</v>
      </c>
      <c r="B7" s="32" t="s">
        <v>28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x14ac:dyDescent="0.2">
      <c r="A8" s="32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x14ac:dyDescent="0.2">
      <c r="A9" s="32">
        <v>2</v>
      </c>
      <c r="B9" s="32" t="s">
        <v>29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x14ac:dyDescent="0.2">
      <c r="A10" s="32"/>
      <c r="B10" s="32" t="s">
        <v>30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x14ac:dyDescent="0.2">
      <c r="A11" s="3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x14ac:dyDescent="0.2">
      <c r="A12" s="32">
        <v>3</v>
      </c>
      <c r="B12" s="32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x14ac:dyDescent="0.2">
      <c r="A13" s="32"/>
      <c r="B13" s="32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x14ac:dyDescent="0.2">
      <c r="A14" s="32"/>
      <c r="B14" s="32" t="s">
        <v>33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x14ac:dyDescent="0.2">
      <c r="A15" s="32"/>
      <c r="B15" s="32" t="s">
        <v>34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x14ac:dyDescent="0.2">
      <c r="A16" s="32"/>
      <c r="B16" s="32" t="s">
        <v>35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x14ac:dyDescent="0.2">
      <c r="A17" s="32"/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">
      <c r="A18" s="32">
        <v>4</v>
      </c>
      <c r="B18" s="32" t="s">
        <v>36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">
      <c r="A19" s="32"/>
      <c r="B19" s="32" t="s">
        <v>37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x14ac:dyDescent="0.2">
      <c r="A20" s="3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x14ac:dyDescent="0.2">
      <c r="A21" s="32">
        <v>5</v>
      </c>
      <c r="B21" s="32" t="s">
        <v>38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">
      <c r="A22" s="3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x14ac:dyDescent="0.2">
      <c r="A23" s="32"/>
      <c r="B23" s="32" t="s">
        <v>39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">
      <c r="A24" s="32"/>
      <c r="B24" s="32" t="s">
        <v>40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x14ac:dyDescent="0.2">
      <c r="A25" s="32"/>
      <c r="B25" s="32" t="s">
        <v>41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x14ac:dyDescent="0.2">
      <c r="A26" s="32"/>
      <c r="B26" s="32" t="s">
        <v>42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x14ac:dyDescent="0.2">
      <c r="A27" s="32"/>
      <c r="B27" s="32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">
      <c r="A28" s="32"/>
      <c r="B28" s="32" t="s">
        <v>44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x14ac:dyDescent="0.2">
      <c r="A29" s="32"/>
      <c r="B29" s="32" t="s">
        <v>45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x14ac:dyDescent="0.2">
      <c r="A30" s="3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x14ac:dyDescent="0.2">
      <c r="A31" s="3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x14ac:dyDescent="0.2">
      <c r="A32" s="3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x14ac:dyDescent="0.2">
      <c r="A33" s="32"/>
      <c r="B33" s="32" t="s">
        <v>46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x14ac:dyDescent="0.2">
      <c r="A34" s="32">
        <v>5</v>
      </c>
      <c r="B34" s="32" t="s">
        <v>47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x14ac:dyDescent="0.2">
      <c r="A35" s="32"/>
      <c r="B35" s="32" t="s">
        <v>48</v>
      </c>
      <c r="C35" s="30" t="s">
        <v>49</v>
      </c>
      <c r="D35" s="30"/>
      <c r="E35" s="3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x14ac:dyDescent="0.2">
      <c r="A36" s="32"/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x14ac:dyDescent="0.2">
      <c r="A37" s="32"/>
      <c r="B37" s="32" t="s">
        <v>50</v>
      </c>
      <c r="C37" s="30" t="s">
        <v>51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32"/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">
      <c r="A39" s="32"/>
      <c r="B39" s="32" t="s">
        <v>52</v>
      </c>
      <c r="C39" s="30" t="s">
        <v>53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x14ac:dyDescent="0.2">
      <c r="A40" s="3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x14ac:dyDescent="0.2">
      <c r="A41" s="32"/>
      <c r="B41" s="32" t="s">
        <v>54</v>
      </c>
      <c r="C41" s="30" t="s">
        <v>55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">
      <c r="A42" s="3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">
      <c r="A43" s="32"/>
      <c r="B43" s="32" t="s">
        <v>56</v>
      </c>
      <c r="C43" s="30" t="s">
        <v>57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">
      <c r="A44" s="32"/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">
      <c r="A45" s="32"/>
      <c r="B45" s="32" t="s">
        <v>58</v>
      </c>
      <c r="C45" s="30" t="s">
        <v>59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">
      <c r="A46" s="32"/>
      <c r="B46" s="3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">
      <c r="A47" s="32"/>
      <c r="B47" s="3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2">
        <v>6</v>
      </c>
      <c r="B48" s="32" t="s">
        <v>60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2"/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2">
        <v>7</v>
      </c>
      <c r="B50" s="32" t="s">
        <v>61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x14ac:dyDescent="0.2">
      <c r="A51" s="3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x14ac:dyDescent="0.2">
      <c r="A52" s="3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x14ac:dyDescent="0.2">
      <c r="A53" s="32">
        <v>8</v>
      </c>
      <c r="B53" s="32" t="s">
        <v>99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x14ac:dyDescent="0.2">
      <c r="A54" s="32"/>
      <c r="B54" s="3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x14ac:dyDescent="0.2">
      <c r="A55" s="32">
        <v>9</v>
      </c>
      <c r="B55" s="32" t="s">
        <v>100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2">
      <c r="A56" s="32"/>
      <c r="B56" s="3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x14ac:dyDescent="0.2">
      <c r="A57" s="32">
        <v>10</v>
      </c>
      <c r="B57" s="32" t="s">
        <v>101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x14ac:dyDescent="0.2">
      <c r="A58" s="32"/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x14ac:dyDescent="0.2">
      <c r="A59" s="32"/>
      <c r="B59" s="34" t="s">
        <v>62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x14ac:dyDescent="0.2">
      <c r="A61" s="32">
        <v>11</v>
      </c>
      <c r="B61" s="35" t="s">
        <v>102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2">
      <c r="A62" s="32"/>
      <c r="B62" s="35" t="s">
        <v>63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x14ac:dyDescent="0.2">
      <c r="A63" s="32"/>
      <c r="B63" s="35" t="s">
        <v>64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x14ac:dyDescent="0.2">
      <c r="A65" s="32">
        <v>12</v>
      </c>
      <c r="B65" s="36" t="s">
        <v>103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x14ac:dyDescent="0.2">
      <c r="A66" s="30"/>
      <c r="B66" s="37" t="s">
        <v>104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x14ac:dyDescent="0.2">
      <c r="A67" s="30"/>
      <c r="B67" s="3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x14ac:dyDescent="0.2">
      <c r="A68" s="30"/>
      <c r="B68" s="3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x14ac:dyDescent="0.2">
      <c r="A69" s="30"/>
      <c r="B69" s="3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x14ac:dyDescent="0.2">
      <c r="A70" s="30"/>
      <c r="B70" s="3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x14ac:dyDescent="0.2">
      <c r="A71" s="30"/>
      <c r="B71" s="3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x14ac:dyDescent="0.2">
      <c r="A72" s="30"/>
      <c r="B72" s="3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x14ac:dyDescent="0.2">
      <c r="A73" s="30"/>
      <c r="B73" s="3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x14ac:dyDescent="0.2">
      <c r="N75" s="30"/>
      <c r="O75" s="30"/>
      <c r="P75" s="30"/>
      <c r="Q75" s="30"/>
      <c r="R75" s="30"/>
      <c r="S75" s="30"/>
      <c r="T75" s="30"/>
      <c r="U75" s="30"/>
    </row>
    <row r="76" spans="1:21" x14ac:dyDescent="0.2">
      <c r="N76" s="30"/>
      <c r="O76" s="30"/>
      <c r="P76" s="30"/>
      <c r="Q76" s="30"/>
      <c r="R76" s="30"/>
      <c r="S76" s="30"/>
      <c r="T76" s="30"/>
      <c r="U76" s="30"/>
    </row>
    <row r="77" spans="1:2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61"/>
  <sheetViews>
    <sheetView tabSelected="1" topLeftCell="J1" zoomScale="78" zoomScaleNormal="78" zoomScalePageLayoutView="78" workbookViewId="0">
      <selection activeCell="Y20" sqref="Y20"/>
    </sheetView>
  </sheetViews>
  <sheetFormatPr baseColWidth="10" defaultColWidth="10.6640625" defaultRowHeight="16" x14ac:dyDescent="0.2"/>
  <cols>
    <col min="1" max="1" width="15.1640625" customWidth="1"/>
    <col min="2" max="2" width="3.33203125" hidden="1" customWidth="1"/>
    <col min="3" max="3" width="20.5" style="24" customWidth="1"/>
    <col min="4" max="4" width="12.6640625" customWidth="1"/>
    <col min="5" max="5" width="10.83203125" bestFit="1" customWidth="1"/>
    <col min="8" max="8" width="3.33203125" hidden="1" customWidth="1"/>
    <col min="9" max="9" width="20.33203125" customWidth="1"/>
    <col min="10" max="10" width="12.1640625" customWidth="1"/>
    <col min="11" max="11" width="10.83203125" bestFit="1" customWidth="1"/>
    <col min="14" max="14" width="21.1640625" customWidth="1"/>
    <col min="16" max="16" width="10.83203125" bestFit="1" customWidth="1"/>
    <col min="19" max="19" width="19.1640625" customWidth="1"/>
    <col min="20" max="20" width="8.5" style="19" customWidth="1"/>
    <col min="21" max="21" width="10.83203125" bestFit="1" customWidth="1"/>
    <col min="24" max="24" width="20.33203125" customWidth="1"/>
    <col min="25" max="25" width="7.83203125" style="19" customWidth="1"/>
    <col min="26" max="26" width="8.33203125" customWidth="1"/>
  </cols>
  <sheetData>
    <row r="2" spans="1:26" ht="19" x14ac:dyDescent="0.25">
      <c r="A2" s="6" t="s">
        <v>128</v>
      </c>
    </row>
    <row r="3" spans="1:26" ht="19" x14ac:dyDescent="0.25">
      <c r="A3" s="6" t="s">
        <v>65</v>
      </c>
    </row>
    <row r="5" spans="1:26" x14ac:dyDescent="0.2">
      <c r="A5" s="48" t="s">
        <v>7</v>
      </c>
      <c r="B5" s="48"/>
      <c r="C5" s="112"/>
      <c r="D5" s="48"/>
      <c r="E5" s="48"/>
      <c r="F5" s="48"/>
      <c r="G5" s="48" t="s">
        <v>17</v>
      </c>
      <c r="H5" s="48"/>
      <c r="I5" s="48"/>
      <c r="J5" s="48"/>
      <c r="K5" s="48"/>
      <c r="L5" s="48"/>
      <c r="M5" s="48" t="s">
        <v>10</v>
      </c>
      <c r="N5" s="48"/>
      <c r="O5" s="48"/>
      <c r="P5" s="48"/>
      <c r="Q5" s="48"/>
      <c r="R5" s="48" t="s">
        <v>24</v>
      </c>
      <c r="S5" s="48"/>
      <c r="T5" s="48"/>
      <c r="U5" s="48"/>
      <c r="V5" s="48"/>
      <c r="W5" s="48" t="s">
        <v>25</v>
      </c>
      <c r="X5" s="46"/>
      <c r="Y5" s="46"/>
      <c r="Z5" s="46"/>
    </row>
    <row r="6" spans="1:26" x14ac:dyDescent="0.2">
      <c r="A6" s="63"/>
      <c r="B6" s="51"/>
      <c r="C6" s="71"/>
      <c r="D6" s="50"/>
      <c r="E6" s="51"/>
      <c r="F6" s="51"/>
      <c r="G6" s="51"/>
      <c r="H6" s="51"/>
      <c r="I6" s="51"/>
      <c r="J6" s="50"/>
      <c r="K6" s="51"/>
      <c r="L6" s="101"/>
      <c r="M6" s="46"/>
      <c r="N6" s="51" t="s">
        <v>66</v>
      </c>
      <c r="O6" s="46"/>
      <c r="P6" s="46">
        <v>1</v>
      </c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2">
      <c r="A7" s="52" t="s">
        <v>67</v>
      </c>
      <c r="B7" s="51"/>
      <c r="C7" s="68"/>
      <c r="D7" s="50" t="s">
        <v>68</v>
      </c>
      <c r="E7" s="51">
        <v>1</v>
      </c>
      <c r="F7" s="51"/>
      <c r="G7" s="51" t="s">
        <v>69</v>
      </c>
      <c r="H7" s="46"/>
      <c r="I7" s="85"/>
      <c r="J7" s="53" t="s">
        <v>68</v>
      </c>
      <c r="K7" s="113">
        <v>7</v>
      </c>
      <c r="L7" s="101"/>
      <c r="M7" s="55" t="s">
        <v>70</v>
      </c>
      <c r="N7" s="123" t="s">
        <v>142</v>
      </c>
      <c r="O7" s="106">
        <v>13.9</v>
      </c>
      <c r="P7" s="104">
        <v>1</v>
      </c>
      <c r="Q7" s="101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">
      <c r="A8" s="55" t="s">
        <v>70</v>
      </c>
      <c r="B8" s="56">
        <v>1</v>
      </c>
      <c r="C8" s="57" t="s">
        <v>142</v>
      </c>
      <c r="D8" s="114">
        <v>11.03</v>
      </c>
      <c r="E8" s="114">
        <v>1</v>
      </c>
      <c r="F8" s="59"/>
      <c r="G8" s="55" t="s">
        <v>70</v>
      </c>
      <c r="H8" s="60">
        <v>1</v>
      </c>
      <c r="I8" s="57" t="s">
        <v>142</v>
      </c>
      <c r="J8" s="114">
        <v>12</v>
      </c>
      <c r="K8" s="114">
        <v>1</v>
      </c>
      <c r="L8" s="115"/>
      <c r="M8" s="63" t="s">
        <v>72</v>
      </c>
      <c r="N8" s="124" t="s">
        <v>115</v>
      </c>
      <c r="O8" s="107">
        <v>7.77</v>
      </c>
      <c r="P8" s="62">
        <v>4</v>
      </c>
      <c r="Q8" s="101"/>
      <c r="R8" s="108" t="s">
        <v>73</v>
      </c>
      <c r="S8" s="46"/>
      <c r="T8" s="46"/>
      <c r="U8" s="46">
        <v>4</v>
      </c>
      <c r="V8" s="46"/>
      <c r="W8" s="46"/>
      <c r="X8" s="46"/>
      <c r="Y8" s="46"/>
      <c r="Z8" s="46"/>
    </row>
    <row r="9" spans="1:26" x14ac:dyDescent="0.2">
      <c r="A9" s="63" t="s">
        <v>72</v>
      </c>
      <c r="B9" s="56">
        <v>12</v>
      </c>
      <c r="C9" s="57" t="s">
        <v>117</v>
      </c>
      <c r="D9" s="60">
        <v>6.3</v>
      </c>
      <c r="E9" s="60">
        <v>3</v>
      </c>
      <c r="F9" s="59"/>
      <c r="G9" s="63" t="s">
        <v>72</v>
      </c>
      <c r="H9" s="60">
        <v>22</v>
      </c>
      <c r="I9" s="57" t="s">
        <v>133</v>
      </c>
      <c r="J9" s="60">
        <v>9.5</v>
      </c>
      <c r="K9" s="60">
        <v>3</v>
      </c>
      <c r="L9" s="115"/>
      <c r="M9" s="65" t="s">
        <v>74</v>
      </c>
      <c r="N9" s="124" t="s">
        <v>229</v>
      </c>
      <c r="O9" s="107">
        <v>9.1300000000000008</v>
      </c>
      <c r="P9" s="62">
        <v>2</v>
      </c>
      <c r="Q9" s="101"/>
      <c r="R9" s="55" t="s">
        <v>70</v>
      </c>
      <c r="S9" s="60" t="s">
        <v>142</v>
      </c>
      <c r="T9" s="114">
        <v>16.16</v>
      </c>
      <c r="U9" s="104">
        <v>1</v>
      </c>
      <c r="V9" s="46"/>
      <c r="W9" s="46"/>
      <c r="X9" s="46"/>
      <c r="Y9" s="46"/>
      <c r="Z9" s="46"/>
    </row>
    <row r="10" spans="1:26" x14ac:dyDescent="0.2">
      <c r="A10" s="65" t="s">
        <v>74</v>
      </c>
      <c r="B10" s="56">
        <v>13</v>
      </c>
      <c r="C10" s="57" t="s">
        <v>144</v>
      </c>
      <c r="D10" s="60">
        <v>5.26</v>
      </c>
      <c r="E10" s="60">
        <v>4</v>
      </c>
      <c r="F10" s="59"/>
      <c r="G10" s="65" t="s">
        <v>74</v>
      </c>
      <c r="H10" s="60">
        <v>4</v>
      </c>
      <c r="I10" s="57" t="s">
        <v>135</v>
      </c>
      <c r="J10" s="60">
        <v>11.5</v>
      </c>
      <c r="K10" s="60">
        <v>2</v>
      </c>
      <c r="L10" s="116"/>
      <c r="M10" s="66" t="s">
        <v>75</v>
      </c>
      <c r="N10" s="125" t="s">
        <v>232</v>
      </c>
      <c r="O10" s="110">
        <v>8.4600000000000009</v>
      </c>
      <c r="P10" s="109">
        <v>3</v>
      </c>
      <c r="Q10" s="101"/>
      <c r="R10" s="63" t="s">
        <v>72</v>
      </c>
      <c r="S10" s="60" t="s">
        <v>205</v>
      </c>
      <c r="T10" s="60">
        <v>7.9</v>
      </c>
      <c r="U10" s="62">
        <v>3</v>
      </c>
      <c r="V10" s="46"/>
      <c r="W10" s="46"/>
      <c r="X10" s="46"/>
      <c r="Y10" s="46"/>
      <c r="Z10" s="46"/>
    </row>
    <row r="11" spans="1:26" x14ac:dyDescent="0.2">
      <c r="A11" s="66" t="s">
        <v>75</v>
      </c>
      <c r="B11" s="56">
        <v>24</v>
      </c>
      <c r="C11" s="129" t="s">
        <v>228</v>
      </c>
      <c r="D11" s="117">
        <v>7.87</v>
      </c>
      <c r="E11" s="117">
        <v>2</v>
      </c>
      <c r="F11" s="59"/>
      <c r="G11" s="66" t="s">
        <v>75</v>
      </c>
      <c r="H11" s="60">
        <v>19</v>
      </c>
      <c r="I11" s="57" t="s">
        <v>141</v>
      </c>
      <c r="J11" s="117">
        <v>4.53</v>
      </c>
      <c r="K11" s="117">
        <v>4</v>
      </c>
      <c r="L11" s="59"/>
      <c r="M11" s="63"/>
      <c r="N11" s="50"/>
      <c r="O11" s="46"/>
      <c r="P11" s="46"/>
      <c r="Q11" s="46"/>
      <c r="R11" s="65" t="s">
        <v>74</v>
      </c>
      <c r="S11" s="60" t="s">
        <v>135</v>
      </c>
      <c r="T11" s="60">
        <v>10.83</v>
      </c>
      <c r="U11" s="62">
        <v>2</v>
      </c>
      <c r="V11" s="46"/>
      <c r="W11" s="46"/>
      <c r="X11" s="46"/>
      <c r="Y11" s="46"/>
      <c r="Z11" s="46"/>
    </row>
    <row r="12" spans="1:26" x14ac:dyDescent="0.2">
      <c r="A12" s="63"/>
      <c r="B12" s="51"/>
      <c r="C12" s="70"/>
      <c r="D12" s="52"/>
      <c r="E12" s="51">
        <v>2</v>
      </c>
      <c r="F12" s="51"/>
      <c r="G12" s="63"/>
      <c r="H12" s="72"/>
      <c r="I12" s="70"/>
      <c r="J12" s="51"/>
      <c r="K12" s="113">
        <v>8</v>
      </c>
      <c r="L12" s="59"/>
      <c r="M12" s="118"/>
      <c r="N12" s="47" t="s">
        <v>76</v>
      </c>
      <c r="O12" s="46"/>
      <c r="P12" s="46">
        <v>2</v>
      </c>
      <c r="Q12" s="46"/>
      <c r="R12" s="46"/>
      <c r="S12" s="46"/>
      <c r="T12" s="46"/>
      <c r="U12" s="46"/>
      <c r="V12" s="46"/>
      <c r="W12" s="46"/>
      <c r="X12" s="50" t="s">
        <v>77</v>
      </c>
      <c r="Y12" s="50"/>
      <c r="Z12" s="46">
        <v>6</v>
      </c>
    </row>
    <row r="13" spans="1:26" x14ac:dyDescent="0.2">
      <c r="A13" s="55" t="s">
        <v>70</v>
      </c>
      <c r="B13" s="56">
        <v>2</v>
      </c>
      <c r="C13" s="57" t="s">
        <v>113</v>
      </c>
      <c r="D13" s="114">
        <v>12.23</v>
      </c>
      <c r="E13" s="114">
        <v>1</v>
      </c>
      <c r="F13" s="59"/>
      <c r="G13" s="55" t="s">
        <v>70</v>
      </c>
      <c r="H13" s="60">
        <v>12</v>
      </c>
      <c r="I13" s="57" t="s">
        <v>117</v>
      </c>
      <c r="J13" s="114">
        <v>8.8699999999999992</v>
      </c>
      <c r="K13" s="114">
        <v>1</v>
      </c>
      <c r="L13" s="59"/>
      <c r="M13" s="55" t="s">
        <v>70</v>
      </c>
      <c r="N13" s="123" t="s">
        <v>138</v>
      </c>
      <c r="O13" s="106">
        <v>9.07</v>
      </c>
      <c r="P13" s="104">
        <v>4</v>
      </c>
      <c r="Q13" s="101"/>
      <c r="R13" s="46"/>
      <c r="S13" s="46"/>
      <c r="T13" s="46"/>
      <c r="U13" s="46"/>
      <c r="V13" s="46"/>
      <c r="W13" s="55" t="s">
        <v>70</v>
      </c>
      <c r="X13" s="60" t="s">
        <v>142</v>
      </c>
      <c r="Y13" s="114">
        <v>14.33</v>
      </c>
      <c r="Z13" s="104">
        <v>1</v>
      </c>
    </row>
    <row r="14" spans="1:26" x14ac:dyDescent="0.2">
      <c r="A14" s="63" t="s">
        <v>72</v>
      </c>
      <c r="B14" s="56">
        <v>11</v>
      </c>
      <c r="C14" s="57" t="s">
        <v>119</v>
      </c>
      <c r="D14" s="60">
        <v>6.57</v>
      </c>
      <c r="E14" s="60">
        <v>3</v>
      </c>
      <c r="F14" s="59"/>
      <c r="G14" s="63" t="s">
        <v>72</v>
      </c>
      <c r="H14" s="60">
        <v>15</v>
      </c>
      <c r="I14" s="57" t="s">
        <v>143</v>
      </c>
      <c r="J14" s="60">
        <v>8.67</v>
      </c>
      <c r="K14" s="60">
        <v>2</v>
      </c>
      <c r="L14" s="59"/>
      <c r="M14" s="63" t="s">
        <v>72</v>
      </c>
      <c r="N14" s="124" t="s">
        <v>233</v>
      </c>
      <c r="O14" s="107">
        <v>10.27</v>
      </c>
      <c r="P14" s="62">
        <v>1</v>
      </c>
      <c r="Q14" s="101"/>
      <c r="R14" s="46"/>
      <c r="S14" s="46"/>
      <c r="T14" s="46"/>
      <c r="U14" s="46"/>
      <c r="V14" s="46"/>
      <c r="W14" s="63" t="s">
        <v>72</v>
      </c>
      <c r="X14" s="60" t="s">
        <v>135</v>
      </c>
      <c r="Y14" s="60">
        <v>7.7</v>
      </c>
      <c r="Z14" s="62">
        <v>4</v>
      </c>
    </row>
    <row r="15" spans="1:26" x14ac:dyDescent="0.2">
      <c r="A15" s="65" t="s">
        <v>74</v>
      </c>
      <c r="B15" s="56">
        <v>14</v>
      </c>
      <c r="C15" s="57" t="s">
        <v>132</v>
      </c>
      <c r="D15" s="60">
        <v>9.0399999999999991</v>
      </c>
      <c r="E15" s="60">
        <v>2</v>
      </c>
      <c r="F15" s="59"/>
      <c r="G15" s="65" t="s">
        <v>74</v>
      </c>
      <c r="H15" s="60">
        <v>9</v>
      </c>
      <c r="I15" s="57" t="s">
        <v>206</v>
      </c>
      <c r="J15" s="60">
        <v>8.1999999999999993</v>
      </c>
      <c r="K15" s="60">
        <v>3</v>
      </c>
      <c r="L15" s="59"/>
      <c r="M15" s="65" t="s">
        <v>74</v>
      </c>
      <c r="N15" s="124" t="s">
        <v>205</v>
      </c>
      <c r="O15" s="107">
        <v>10.029999999999999</v>
      </c>
      <c r="P15" s="62">
        <v>2</v>
      </c>
      <c r="Q15" s="101"/>
      <c r="R15" s="83" t="s">
        <v>78</v>
      </c>
      <c r="S15" s="83"/>
      <c r="T15" s="83"/>
      <c r="U15" s="83">
        <v>5</v>
      </c>
      <c r="V15" s="46"/>
      <c r="W15" s="65" t="s">
        <v>74</v>
      </c>
      <c r="X15" s="117" t="s">
        <v>113</v>
      </c>
      <c r="Y15" s="60">
        <v>11.43</v>
      </c>
      <c r="Z15" s="62">
        <v>2</v>
      </c>
    </row>
    <row r="16" spans="1:26" x14ac:dyDescent="0.2">
      <c r="A16" s="66" t="s">
        <v>75</v>
      </c>
      <c r="B16" s="56">
        <v>23</v>
      </c>
      <c r="C16" s="129" t="s">
        <v>145</v>
      </c>
      <c r="D16" s="117" t="s">
        <v>234</v>
      </c>
      <c r="E16" s="117"/>
      <c r="F16" s="59"/>
      <c r="G16" s="66" t="s">
        <v>75</v>
      </c>
      <c r="H16" s="60">
        <v>18</v>
      </c>
      <c r="I16" s="57" t="s">
        <v>140</v>
      </c>
      <c r="J16" s="117">
        <v>4.5999999999999996</v>
      </c>
      <c r="K16" s="117">
        <v>4</v>
      </c>
      <c r="L16" s="59"/>
      <c r="M16" s="66" t="s">
        <v>75</v>
      </c>
      <c r="N16" s="125" t="s">
        <v>118</v>
      </c>
      <c r="O16" s="110">
        <v>9.3000000000000007</v>
      </c>
      <c r="P16" s="109">
        <v>3</v>
      </c>
      <c r="Q16" s="101"/>
      <c r="R16" s="90" t="s">
        <v>70</v>
      </c>
      <c r="S16" s="60" t="s">
        <v>229</v>
      </c>
      <c r="T16" s="126">
        <v>8.06</v>
      </c>
      <c r="U16" s="119">
        <v>3</v>
      </c>
      <c r="V16" s="46"/>
      <c r="W16" s="66" t="s">
        <v>75</v>
      </c>
      <c r="X16" s="117" t="s">
        <v>233</v>
      </c>
      <c r="Y16" s="117">
        <v>10.06</v>
      </c>
      <c r="Z16" s="109">
        <v>3</v>
      </c>
    </row>
    <row r="17" spans="1:26" x14ac:dyDescent="0.2">
      <c r="A17" s="63"/>
      <c r="B17" s="51"/>
      <c r="C17" s="70"/>
      <c r="D17" s="52"/>
      <c r="E17" s="51">
        <v>3</v>
      </c>
      <c r="F17" s="51"/>
      <c r="G17" s="63"/>
      <c r="H17" s="72"/>
      <c r="I17" s="70"/>
      <c r="J17" s="72"/>
      <c r="K17" s="113">
        <v>9</v>
      </c>
      <c r="L17" s="59"/>
      <c r="M17" s="101"/>
      <c r="N17" s="115"/>
      <c r="O17" s="101"/>
      <c r="P17" s="101"/>
      <c r="Q17" s="101"/>
      <c r="R17" s="63" t="s">
        <v>72</v>
      </c>
      <c r="S17" s="117" t="s">
        <v>233</v>
      </c>
      <c r="T17" s="98">
        <v>9.1</v>
      </c>
      <c r="U17" s="120">
        <v>2</v>
      </c>
      <c r="V17" s="46"/>
      <c r="W17" s="46"/>
      <c r="X17" s="46"/>
      <c r="Y17" s="46"/>
      <c r="Z17" s="46"/>
    </row>
    <row r="18" spans="1:26" x14ac:dyDescent="0.2">
      <c r="A18" s="55" t="s">
        <v>70</v>
      </c>
      <c r="B18" s="56">
        <v>3</v>
      </c>
      <c r="C18" s="57" t="s">
        <v>134</v>
      </c>
      <c r="D18" s="114">
        <v>13.5</v>
      </c>
      <c r="E18" s="114">
        <v>1</v>
      </c>
      <c r="F18" s="59"/>
      <c r="G18" s="55" t="s">
        <v>70</v>
      </c>
      <c r="H18" s="60">
        <v>13</v>
      </c>
      <c r="I18" s="57" t="s">
        <v>144</v>
      </c>
      <c r="J18" s="114">
        <v>6.9</v>
      </c>
      <c r="K18" s="114">
        <v>2</v>
      </c>
      <c r="L18" s="59"/>
      <c r="M18" s="101"/>
      <c r="N18" s="47" t="s">
        <v>79</v>
      </c>
      <c r="O18" s="46"/>
      <c r="P18" s="46">
        <v>3</v>
      </c>
      <c r="Q18" s="46"/>
      <c r="R18" s="95" t="s">
        <v>74</v>
      </c>
      <c r="S18" s="117" t="s">
        <v>113</v>
      </c>
      <c r="T18" s="98">
        <v>9.33</v>
      </c>
      <c r="U18" s="121">
        <v>1</v>
      </c>
      <c r="V18" s="46"/>
      <c r="W18" s="46"/>
      <c r="X18" s="46"/>
      <c r="Y18" s="46"/>
      <c r="Z18" s="46"/>
    </row>
    <row r="19" spans="1:26" x14ac:dyDescent="0.2">
      <c r="A19" s="63" t="s">
        <v>72</v>
      </c>
      <c r="B19" s="56">
        <v>10</v>
      </c>
      <c r="C19" s="57" t="s">
        <v>115</v>
      </c>
      <c r="D19" s="60">
        <v>8.84</v>
      </c>
      <c r="E19" s="60">
        <v>2</v>
      </c>
      <c r="F19" s="59"/>
      <c r="G19" s="63" t="s">
        <v>72</v>
      </c>
      <c r="H19" s="60">
        <v>10</v>
      </c>
      <c r="I19" s="57" t="s">
        <v>115</v>
      </c>
      <c r="J19" s="60">
        <v>10.5</v>
      </c>
      <c r="K19" s="60">
        <v>1</v>
      </c>
      <c r="L19" s="59"/>
      <c r="M19" s="55" t="s">
        <v>70</v>
      </c>
      <c r="N19" s="123" t="s">
        <v>113</v>
      </c>
      <c r="O19" s="106">
        <v>13.16</v>
      </c>
      <c r="P19" s="104">
        <v>1</v>
      </c>
      <c r="Q19" s="101"/>
      <c r="R19" s="46"/>
      <c r="S19" s="46"/>
      <c r="T19" s="46"/>
      <c r="U19" s="101"/>
      <c r="V19" s="46"/>
      <c r="W19" s="46"/>
      <c r="X19" s="46"/>
      <c r="Y19" s="46"/>
      <c r="Z19" s="46"/>
    </row>
    <row r="20" spans="1:26" x14ac:dyDescent="0.2">
      <c r="A20" s="65" t="s">
        <v>74</v>
      </c>
      <c r="B20" s="56">
        <v>15</v>
      </c>
      <c r="C20" s="57" t="s">
        <v>143</v>
      </c>
      <c r="D20" s="60">
        <v>5.5</v>
      </c>
      <c r="E20" s="60">
        <v>4</v>
      </c>
      <c r="F20" s="59"/>
      <c r="G20" s="65" t="s">
        <v>74</v>
      </c>
      <c r="H20" s="60">
        <v>16</v>
      </c>
      <c r="I20" s="57" t="s">
        <v>136</v>
      </c>
      <c r="J20" s="60">
        <v>5.37</v>
      </c>
      <c r="K20" s="60">
        <v>4</v>
      </c>
      <c r="L20" s="46"/>
      <c r="M20" s="63" t="s">
        <v>72</v>
      </c>
      <c r="N20" s="124" t="s">
        <v>135</v>
      </c>
      <c r="O20" s="107">
        <v>11.6</v>
      </c>
      <c r="P20" s="62">
        <v>2</v>
      </c>
      <c r="Q20" s="101"/>
      <c r="R20" s="46"/>
      <c r="S20" s="46"/>
      <c r="T20" s="46"/>
      <c r="U20" s="101"/>
      <c r="V20" s="46"/>
      <c r="W20" s="101"/>
      <c r="X20" s="101"/>
      <c r="Y20" s="101"/>
      <c r="Z20" s="101"/>
    </row>
    <row r="21" spans="1:26" x14ac:dyDescent="0.2">
      <c r="A21" s="66" t="s">
        <v>75</v>
      </c>
      <c r="B21" s="56">
        <v>22</v>
      </c>
      <c r="C21" s="57" t="s">
        <v>133</v>
      </c>
      <c r="D21" s="117">
        <v>7.27</v>
      </c>
      <c r="E21" s="117">
        <v>3</v>
      </c>
      <c r="F21" s="59"/>
      <c r="G21" s="66" t="s">
        <v>75</v>
      </c>
      <c r="H21" s="60">
        <v>7</v>
      </c>
      <c r="I21" s="57" t="s">
        <v>116</v>
      </c>
      <c r="J21" s="117">
        <v>6.17</v>
      </c>
      <c r="K21" s="117">
        <v>3</v>
      </c>
      <c r="L21" s="46"/>
      <c r="M21" s="65" t="s">
        <v>74</v>
      </c>
      <c r="N21" s="124" t="s">
        <v>116</v>
      </c>
      <c r="O21" s="107">
        <v>5.37</v>
      </c>
      <c r="P21" s="62">
        <v>3</v>
      </c>
      <c r="Q21" s="101"/>
      <c r="R21" s="46"/>
      <c r="S21" s="46"/>
      <c r="T21" s="46"/>
      <c r="U21" s="101"/>
      <c r="V21" s="46"/>
      <c r="W21" s="101"/>
      <c r="X21" s="101"/>
      <c r="Y21" s="101"/>
      <c r="Z21" s="101"/>
    </row>
    <row r="22" spans="1:26" x14ac:dyDescent="0.2">
      <c r="A22" s="63"/>
      <c r="B22" s="51"/>
      <c r="C22" s="70"/>
      <c r="D22" s="52"/>
      <c r="E22" s="51">
        <v>4</v>
      </c>
      <c r="F22" s="51"/>
      <c r="G22" s="63"/>
      <c r="H22" s="72"/>
      <c r="I22" s="70"/>
      <c r="J22" s="72"/>
      <c r="K22" s="113">
        <v>10</v>
      </c>
      <c r="L22" s="46"/>
      <c r="M22" s="66" t="s">
        <v>75</v>
      </c>
      <c r="N22" s="125" t="s">
        <v>117</v>
      </c>
      <c r="O22" s="110">
        <v>2.7</v>
      </c>
      <c r="P22" s="109">
        <v>4</v>
      </c>
      <c r="Q22" s="101"/>
      <c r="R22" s="46"/>
      <c r="S22" s="46"/>
      <c r="T22" s="46"/>
      <c r="U22" s="101"/>
      <c r="V22" s="46"/>
      <c r="W22" s="101"/>
      <c r="X22" s="101"/>
      <c r="Y22" s="101"/>
      <c r="Z22" s="101"/>
    </row>
    <row r="23" spans="1:26" x14ac:dyDescent="0.2">
      <c r="A23" s="55" t="s">
        <v>70</v>
      </c>
      <c r="B23" s="56">
        <v>4</v>
      </c>
      <c r="C23" s="57" t="s">
        <v>135</v>
      </c>
      <c r="D23" s="114">
        <v>9.8699999999999992</v>
      </c>
      <c r="E23" s="114">
        <v>1</v>
      </c>
      <c r="F23" s="59"/>
      <c r="G23" s="55" t="s">
        <v>70</v>
      </c>
      <c r="H23" s="60">
        <v>24</v>
      </c>
      <c r="I23" s="130" t="s">
        <v>228</v>
      </c>
      <c r="J23" s="114">
        <v>9.1300000000000008</v>
      </c>
      <c r="K23" s="114">
        <v>1</v>
      </c>
      <c r="L23" s="46"/>
      <c r="M23" s="101"/>
      <c r="N23" s="101"/>
      <c r="O23" s="101"/>
      <c r="P23" s="101"/>
      <c r="Q23" s="101"/>
      <c r="R23" s="46"/>
      <c r="S23" s="46"/>
      <c r="T23" s="46"/>
      <c r="U23" s="46"/>
      <c r="V23" s="46"/>
      <c r="W23" s="101"/>
      <c r="X23" s="101"/>
      <c r="Y23" s="101"/>
      <c r="Z23" s="101"/>
    </row>
    <row r="24" spans="1:26" x14ac:dyDescent="0.2">
      <c r="A24" s="63" t="s">
        <v>72</v>
      </c>
      <c r="B24" s="56">
        <v>9</v>
      </c>
      <c r="C24" s="57" t="s">
        <v>204</v>
      </c>
      <c r="D24" s="60">
        <v>7.7</v>
      </c>
      <c r="E24" s="60">
        <v>2</v>
      </c>
      <c r="F24" s="59"/>
      <c r="G24" s="63" t="s">
        <v>72</v>
      </c>
      <c r="H24" s="60">
        <v>3</v>
      </c>
      <c r="I24" s="57" t="s">
        <v>134</v>
      </c>
      <c r="J24" s="60">
        <v>7.57</v>
      </c>
      <c r="K24" s="60">
        <v>2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01"/>
      <c r="X24" s="101"/>
      <c r="Y24" s="101"/>
      <c r="Z24" s="101"/>
    </row>
    <row r="25" spans="1:26" x14ac:dyDescent="0.2">
      <c r="A25" s="65" t="s">
        <v>74</v>
      </c>
      <c r="B25" s="56">
        <v>16</v>
      </c>
      <c r="C25" s="57" t="s">
        <v>136</v>
      </c>
      <c r="D25" s="60">
        <v>3.83</v>
      </c>
      <c r="E25" s="60">
        <v>3</v>
      </c>
      <c r="F25" s="59"/>
      <c r="G25" s="65" t="s">
        <v>74</v>
      </c>
      <c r="H25" s="60">
        <v>21</v>
      </c>
      <c r="I25" s="57" t="s">
        <v>137</v>
      </c>
      <c r="J25" s="60">
        <v>4.5999999999999996</v>
      </c>
      <c r="K25" s="60">
        <v>3</v>
      </c>
      <c r="L25" s="51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01"/>
      <c r="X25" s="101"/>
      <c r="Y25" s="101"/>
      <c r="Z25" s="101"/>
    </row>
    <row r="26" spans="1:26" x14ac:dyDescent="0.2">
      <c r="A26" s="66" t="s">
        <v>75</v>
      </c>
      <c r="B26" s="56">
        <v>21</v>
      </c>
      <c r="C26" s="57" t="s">
        <v>137</v>
      </c>
      <c r="D26" s="117">
        <v>3.93</v>
      </c>
      <c r="E26" s="117">
        <v>4</v>
      </c>
      <c r="F26" s="59"/>
      <c r="G26" s="66" t="s">
        <v>75</v>
      </c>
      <c r="H26" s="60">
        <v>6</v>
      </c>
      <c r="I26" s="57" t="s">
        <v>114</v>
      </c>
      <c r="J26" s="117">
        <v>4.5999999999999996</v>
      </c>
      <c r="K26" s="117">
        <v>4</v>
      </c>
      <c r="L26" s="51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01"/>
      <c r="X26" s="101"/>
      <c r="Y26" s="101"/>
      <c r="Z26" s="101"/>
    </row>
    <row r="27" spans="1:26" x14ac:dyDescent="0.2">
      <c r="A27" s="48"/>
      <c r="B27" s="46"/>
      <c r="C27" s="68"/>
      <c r="D27" s="46"/>
      <c r="E27" s="46">
        <v>5</v>
      </c>
      <c r="F27" s="46"/>
      <c r="G27" s="48"/>
      <c r="H27" s="50"/>
      <c r="I27" s="85"/>
      <c r="J27" s="50"/>
      <c r="K27" s="122">
        <v>11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01"/>
      <c r="X27" s="101"/>
      <c r="Y27" s="101"/>
      <c r="Z27" s="101"/>
    </row>
    <row r="28" spans="1:26" x14ac:dyDescent="0.2">
      <c r="A28" s="55" t="s">
        <v>70</v>
      </c>
      <c r="B28" s="56">
        <v>5</v>
      </c>
      <c r="C28" s="57" t="s">
        <v>205</v>
      </c>
      <c r="D28" s="114">
        <v>8.77</v>
      </c>
      <c r="E28" s="114">
        <v>1</v>
      </c>
      <c r="F28" s="59"/>
      <c r="G28" s="55" t="s">
        <v>70</v>
      </c>
      <c r="H28" s="60">
        <v>2</v>
      </c>
      <c r="I28" s="57" t="s">
        <v>113</v>
      </c>
      <c r="J28" s="114">
        <v>11.17</v>
      </c>
      <c r="K28" s="114">
        <v>1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01"/>
      <c r="X28" s="101"/>
      <c r="Y28" s="101"/>
      <c r="Z28" s="101"/>
    </row>
    <row r="29" spans="1:26" x14ac:dyDescent="0.2">
      <c r="A29" s="63" t="s">
        <v>72</v>
      </c>
      <c r="B29" s="56">
        <v>8</v>
      </c>
      <c r="C29" s="57" t="s">
        <v>138</v>
      </c>
      <c r="D29" s="60">
        <v>7.03</v>
      </c>
      <c r="E29" s="60">
        <v>2</v>
      </c>
      <c r="F29" s="59"/>
      <c r="G29" s="63" t="s">
        <v>72</v>
      </c>
      <c r="H29" s="60">
        <v>23</v>
      </c>
      <c r="I29" s="57" t="s">
        <v>145</v>
      </c>
      <c r="J29" s="60" t="s">
        <v>234</v>
      </c>
      <c r="K29" s="60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01"/>
      <c r="X29" s="101"/>
      <c r="Y29" s="101"/>
      <c r="Z29" s="101"/>
    </row>
    <row r="30" spans="1:26" x14ac:dyDescent="0.2">
      <c r="A30" s="65" t="s">
        <v>74</v>
      </c>
      <c r="B30" s="56">
        <v>17</v>
      </c>
      <c r="C30" s="57" t="s">
        <v>118</v>
      </c>
      <c r="D30" s="60">
        <v>5.76</v>
      </c>
      <c r="E30" s="60">
        <v>3</v>
      </c>
      <c r="F30" s="59"/>
      <c r="G30" s="65" t="s">
        <v>74</v>
      </c>
      <c r="H30" s="60">
        <v>5</v>
      </c>
      <c r="I30" s="57" t="s">
        <v>205</v>
      </c>
      <c r="J30" s="60">
        <v>5.5</v>
      </c>
      <c r="K30" s="60">
        <v>2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x14ac:dyDescent="0.2">
      <c r="A31" s="66" t="s">
        <v>75</v>
      </c>
      <c r="B31" s="56">
        <v>20</v>
      </c>
      <c r="C31" s="57" t="s">
        <v>139</v>
      </c>
      <c r="D31" s="117">
        <v>3.87</v>
      </c>
      <c r="E31" s="117">
        <v>4</v>
      </c>
      <c r="F31" s="59"/>
      <c r="G31" s="66" t="s">
        <v>75</v>
      </c>
      <c r="H31" s="60">
        <v>20</v>
      </c>
      <c r="I31" s="57" t="s">
        <v>139</v>
      </c>
      <c r="J31" s="117">
        <v>5.23</v>
      </c>
      <c r="K31" s="117">
        <v>3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x14ac:dyDescent="0.2">
      <c r="A32" s="48"/>
      <c r="B32" s="46"/>
      <c r="C32" s="68"/>
      <c r="D32" s="46"/>
      <c r="E32" s="46">
        <v>6</v>
      </c>
      <c r="F32" s="46"/>
      <c r="G32" s="48"/>
      <c r="H32" s="50"/>
      <c r="I32" s="85"/>
      <c r="J32" s="46"/>
      <c r="K32" s="46">
        <v>12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x14ac:dyDescent="0.2">
      <c r="A33" s="55" t="s">
        <v>70</v>
      </c>
      <c r="B33" s="56">
        <v>6</v>
      </c>
      <c r="C33" s="57" t="s">
        <v>114</v>
      </c>
      <c r="D33" s="114">
        <v>7.24</v>
      </c>
      <c r="E33" s="114">
        <v>3</v>
      </c>
      <c r="F33" s="46"/>
      <c r="G33" s="55" t="s">
        <v>70</v>
      </c>
      <c r="H33" s="60">
        <v>11</v>
      </c>
      <c r="I33" s="57" t="s">
        <v>119</v>
      </c>
      <c r="J33" s="114">
        <v>6.83</v>
      </c>
      <c r="K33" s="114">
        <v>3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x14ac:dyDescent="0.2">
      <c r="A34" s="63" t="s">
        <v>72</v>
      </c>
      <c r="B34" s="56">
        <v>7</v>
      </c>
      <c r="C34" s="57" t="s">
        <v>116</v>
      </c>
      <c r="D34" s="60">
        <v>15.66</v>
      </c>
      <c r="E34" s="60">
        <v>1</v>
      </c>
      <c r="F34" s="46"/>
      <c r="G34" s="63" t="s">
        <v>72</v>
      </c>
      <c r="H34" s="60">
        <v>14</v>
      </c>
      <c r="I34" s="57" t="s">
        <v>132</v>
      </c>
      <c r="J34" s="60">
        <v>6.2</v>
      </c>
      <c r="K34" s="60">
        <v>4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x14ac:dyDescent="0.2">
      <c r="A35" s="65" t="s">
        <v>74</v>
      </c>
      <c r="B35" s="56">
        <v>18</v>
      </c>
      <c r="C35" s="57" t="s">
        <v>140</v>
      </c>
      <c r="D35" s="60">
        <v>7.2</v>
      </c>
      <c r="E35" s="60">
        <v>4</v>
      </c>
      <c r="F35" s="46"/>
      <c r="G35" s="65" t="s">
        <v>74</v>
      </c>
      <c r="H35" s="60">
        <v>8</v>
      </c>
      <c r="I35" s="57" t="s">
        <v>138</v>
      </c>
      <c r="J35" s="60">
        <v>14.17</v>
      </c>
      <c r="K35" s="60">
        <v>1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x14ac:dyDescent="0.2">
      <c r="A36" s="66" t="s">
        <v>75</v>
      </c>
      <c r="B36" s="56">
        <v>19</v>
      </c>
      <c r="C36" s="57" t="s">
        <v>141</v>
      </c>
      <c r="D36" s="117">
        <v>7.64</v>
      </c>
      <c r="E36" s="117">
        <v>2</v>
      </c>
      <c r="F36" s="46"/>
      <c r="G36" s="66" t="s">
        <v>75</v>
      </c>
      <c r="H36" s="60">
        <v>17</v>
      </c>
      <c r="I36" s="62" t="s">
        <v>146</v>
      </c>
      <c r="J36" s="117">
        <v>10</v>
      </c>
      <c r="K36" s="117">
        <v>2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x14ac:dyDescent="0.2">
      <c r="A37" s="46"/>
      <c r="B37" s="46"/>
      <c r="C37" s="68"/>
      <c r="D37" s="46"/>
      <c r="E37" s="46"/>
      <c r="F37" s="46"/>
      <c r="G37" s="46"/>
      <c r="H37" s="46"/>
      <c r="I37" s="83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x14ac:dyDescent="0.2">
      <c r="A38" s="46"/>
      <c r="B38" s="46"/>
      <c r="C38" s="68"/>
      <c r="D38" s="46"/>
      <c r="E38" s="46"/>
      <c r="F38" s="46"/>
      <c r="G38" s="46"/>
      <c r="H38" s="46"/>
      <c r="I38" s="83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x14ac:dyDescent="0.2">
      <c r="A39" s="46"/>
      <c r="B39" s="46"/>
      <c r="C39" s="68"/>
      <c r="D39" s="46"/>
      <c r="E39" s="46"/>
      <c r="F39" s="46"/>
      <c r="G39" s="46"/>
      <c r="H39" s="46"/>
      <c r="I39" s="83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x14ac:dyDescent="0.2">
      <c r="I40" s="17"/>
    </row>
    <row r="41" spans="1:26" x14ac:dyDescent="0.2">
      <c r="I41" s="17"/>
    </row>
    <row r="42" spans="1:26" x14ac:dyDescent="0.2">
      <c r="I42" s="17"/>
    </row>
    <row r="43" spans="1:26" x14ac:dyDescent="0.2">
      <c r="I43" s="17"/>
    </row>
    <row r="44" spans="1:26" x14ac:dyDescent="0.2">
      <c r="I44" s="17"/>
    </row>
    <row r="45" spans="1:26" x14ac:dyDescent="0.2">
      <c r="I45" s="17"/>
    </row>
    <row r="46" spans="1:26" x14ac:dyDescent="0.2">
      <c r="I46" s="17"/>
    </row>
    <row r="47" spans="1:26" x14ac:dyDescent="0.2">
      <c r="I47" s="17"/>
    </row>
    <row r="48" spans="1:26" x14ac:dyDescent="0.2">
      <c r="I48" s="17"/>
    </row>
    <row r="49" spans="2:9" x14ac:dyDescent="0.2">
      <c r="I49" s="17"/>
    </row>
    <row r="50" spans="2:9" x14ac:dyDescent="0.2">
      <c r="I50" s="17"/>
    </row>
    <row r="57" spans="2:9" x14ac:dyDescent="0.2">
      <c r="B57" s="19"/>
      <c r="C57" s="42"/>
    </row>
    <row r="58" spans="2:9" x14ac:dyDescent="0.2">
      <c r="B58" s="19"/>
    </row>
    <row r="59" spans="2:9" x14ac:dyDescent="0.2">
      <c r="B59" s="19"/>
    </row>
    <row r="60" spans="2:9" x14ac:dyDescent="0.2">
      <c r="B60" s="19"/>
    </row>
    <row r="61" spans="2:9" x14ac:dyDescent="0.2">
      <c r="B61" s="19"/>
    </row>
  </sheetData>
  <phoneticPr fontId="12" type="noConversion"/>
  <pageMargins left="0.70000000000000007" right="0.70000000000000007" top="0.75000000000000011" bottom="0.75000000000000011" header="0.30000000000000004" footer="0.3000000000000000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39"/>
  <sheetViews>
    <sheetView topLeftCell="D1" zoomScale="80" zoomScaleNormal="80" zoomScalePageLayoutView="80" workbookViewId="0">
      <selection activeCell="U16" sqref="U16"/>
    </sheetView>
  </sheetViews>
  <sheetFormatPr baseColWidth="10" defaultColWidth="8.83203125" defaultRowHeight="16" x14ac:dyDescent="0.2"/>
  <cols>
    <col min="2" max="2" width="4.83203125" hidden="1" customWidth="1"/>
    <col min="3" max="3" width="21.6640625" customWidth="1"/>
    <col min="4" max="4" width="13.5" customWidth="1"/>
    <col min="5" max="5" width="9" bestFit="1" customWidth="1"/>
    <col min="7" max="7" width="10.5" customWidth="1"/>
    <col min="8" max="8" width="4.83203125" hidden="1" customWidth="1"/>
    <col min="9" max="9" width="22.33203125" style="45" customWidth="1"/>
    <col min="10" max="10" width="13.1640625" customWidth="1"/>
    <col min="11" max="11" width="9" bestFit="1" customWidth="1"/>
    <col min="13" max="13" width="9" customWidth="1"/>
    <col min="14" max="14" width="14.83203125" customWidth="1"/>
    <col min="15" max="15" width="8.83203125" style="19"/>
    <col min="16" max="16" width="9" bestFit="1" customWidth="1"/>
    <col min="19" max="19" width="15.1640625" customWidth="1"/>
  </cols>
  <sheetData>
    <row r="2" spans="1:22" ht="19" x14ac:dyDescent="0.25">
      <c r="A2" s="6" t="s">
        <v>128</v>
      </c>
    </row>
    <row r="3" spans="1:22" ht="19" x14ac:dyDescent="0.25">
      <c r="A3" s="6" t="s">
        <v>80</v>
      </c>
    </row>
    <row r="4" spans="1:22" x14ac:dyDescent="0.2">
      <c r="A4" s="46"/>
      <c r="B4" s="46"/>
      <c r="C4" s="46"/>
      <c r="D4" s="46"/>
      <c r="E4" s="46"/>
      <c r="F4" s="46"/>
      <c r="G4" s="46"/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x14ac:dyDescent="0.2">
      <c r="A5" s="48" t="s">
        <v>81</v>
      </c>
      <c r="B5" s="48"/>
      <c r="C5" s="48"/>
      <c r="D5" s="48"/>
      <c r="E5" s="48"/>
      <c r="F5" s="48"/>
      <c r="G5" s="48" t="s">
        <v>17</v>
      </c>
      <c r="H5" s="48"/>
      <c r="I5" s="49"/>
      <c r="J5" s="48"/>
      <c r="K5" s="48"/>
      <c r="L5" s="46"/>
      <c r="M5" s="48" t="s">
        <v>24</v>
      </c>
      <c r="N5" s="48"/>
      <c r="O5" s="48"/>
      <c r="P5" s="48"/>
      <c r="Q5" s="46"/>
      <c r="R5" s="48" t="s">
        <v>25</v>
      </c>
      <c r="S5" s="46"/>
      <c r="T5" s="46"/>
      <c r="U5" s="46"/>
      <c r="V5" s="46"/>
    </row>
    <row r="6" spans="1:22" x14ac:dyDescent="0.2">
      <c r="A6" s="46" t="s">
        <v>82</v>
      </c>
      <c r="B6" s="46"/>
      <c r="C6" s="46"/>
      <c r="D6" s="50"/>
      <c r="E6" s="46"/>
      <c r="F6" s="46"/>
      <c r="G6" s="51" t="s">
        <v>83</v>
      </c>
      <c r="H6" s="46"/>
      <c r="I6" s="52"/>
      <c r="J6" s="50"/>
      <c r="K6" s="51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">
      <c r="A7" s="51"/>
      <c r="B7" s="51"/>
      <c r="C7" s="51"/>
      <c r="D7" s="53" t="s">
        <v>68</v>
      </c>
      <c r="E7" s="51">
        <v>1</v>
      </c>
      <c r="F7" s="51"/>
      <c r="G7" s="51"/>
      <c r="H7" s="54"/>
      <c r="I7" s="54"/>
      <c r="J7" s="53" t="s">
        <v>68</v>
      </c>
      <c r="K7" s="51">
        <v>4</v>
      </c>
      <c r="L7" s="46"/>
      <c r="M7" s="51"/>
      <c r="N7" s="51"/>
      <c r="O7" s="51"/>
      <c r="P7" s="46">
        <v>1</v>
      </c>
      <c r="Q7" s="46"/>
      <c r="R7" s="46"/>
      <c r="S7" s="46"/>
      <c r="T7" s="46"/>
      <c r="U7" s="46"/>
      <c r="V7" s="46"/>
    </row>
    <row r="8" spans="1:22" x14ac:dyDescent="0.2">
      <c r="A8" s="55" t="s">
        <v>70</v>
      </c>
      <c r="B8" s="56">
        <v>1</v>
      </c>
      <c r="C8" s="57" t="s">
        <v>147</v>
      </c>
      <c r="D8" s="58">
        <v>11.27</v>
      </c>
      <c r="E8" s="58">
        <v>1</v>
      </c>
      <c r="F8" s="59"/>
      <c r="G8" s="55" t="s">
        <v>70</v>
      </c>
      <c r="H8" s="60">
        <v>1</v>
      </c>
      <c r="I8" s="61" t="s">
        <v>147</v>
      </c>
      <c r="J8" s="58">
        <v>8.4700000000000006</v>
      </c>
      <c r="K8" s="58">
        <v>1</v>
      </c>
      <c r="L8" s="46"/>
      <c r="M8" s="55" t="s">
        <v>70</v>
      </c>
      <c r="N8" s="124" t="s">
        <v>151</v>
      </c>
      <c r="O8" s="127">
        <v>12</v>
      </c>
      <c r="P8" s="58">
        <v>1</v>
      </c>
      <c r="Q8" s="46"/>
      <c r="R8" s="55" t="s">
        <v>70</v>
      </c>
      <c r="S8" s="60" t="s">
        <v>151</v>
      </c>
      <c r="T8" s="62">
        <v>6.04</v>
      </c>
      <c r="U8" s="58">
        <v>3</v>
      </c>
      <c r="V8" s="46"/>
    </row>
    <row r="9" spans="1:22" x14ac:dyDescent="0.2">
      <c r="A9" s="63" t="s">
        <v>72</v>
      </c>
      <c r="B9" s="56">
        <v>6</v>
      </c>
      <c r="C9" s="57" t="s">
        <v>148</v>
      </c>
      <c r="D9" s="64">
        <v>6.87</v>
      </c>
      <c r="E9" s="64">
        <v>3</v>
      </c>
      <c r="F9" s="59"/>
      <c r="G9" s="63" t="s">
        <v>72</v>
      </c>
      <c r="H9" s="60">
        <v>5</v>
      </c>
      <c r="I9" s="61" t="s">
        <v>152</v>
      </c>
      <c r="J9" s="64">
        <v>4.97</v>
      </c>
      <c r="K9" s="64">
        <v>2</v>
      </c>
      <c r="L9" s="46"/>
      <c r="M9" s="63" t="s">
        <v>72</v>
      </c>
      <c r="N9" s="124" t="s">
        <v>150</v>
      </c>
      <c r="O9" s="128">
        <v>9.5</v>
      </c>
      <c r="P9" s="64">
        <v>2</v>
      </c>
      <c r="Q9" s="46"/>
      <c r="R9" s="63" t="s">
        <v>72</v>
      </c>
      <c r="S9" s="60" t="s">
        <v>150</v>
      </c>
      <c r="T9" s="62">
        <v>7.53</v>
      </c>
      <c r="U9" s="64">
        <v>2</v>
      </c>
      <c r="V9" s="46"/>
    </row>
    <row r="10" spans="1:22" x14ac:dyDescent="0.2">
      <c r="A10" s="65" t="s">
        <v>74</v>
      </c>
      <c r="B10" s="56">
        <v>7</v>
      </c>
      <c r="C10" s="57" t="s">
        <v>149</v>
      </c>
      <c r="D10" s="58">
        <v>3.2</v>
      </c>
      <c r="E10" s="60">
        <v>4</v>
      </c>
      <c r="F10" s="59"/>
      <c r="G10" s="65" t="s">
        <v>74</v>
      </c>
      <c r="H10" s="60">
        <v>8</v>
      </c>
      <c r="I10" s="61" t="s">
        <v>153</v>
      </c>
      <c r="J10" s="58">
        <v>0.87</v>
      </c>
      <c r="K10" s="60">
        <v>4</v>
      </c>
      <c r="L10" s="46"/>
      <c r="M10" s="65" t="s">
        <v>74</v>
      </c>
      <c r="N10" s="124" t="s">
        <v>154</v>
      </c>
      <c r="O10" s="62">
        <v>6.5</v>
      </c>
      <c r="P10" s="60">
        <v>3</v>
      </c>
      <c r="Q10" s="46"/>
      <c r="R10" s="65" t="s">
        <v>74</v>
      </c>
      <c r="S10" s="124" t="s">
        <v>147</v>
      </c>
      <c r="T10" s="62">
        <v>9.07</v>
      </c>
      <c r="U10" s="60">
        <v>1</v>
      </c>
      <c r="V10" s="46"/>
    </row>
    <row r="11" spans="1:22" x14ac:dyDescent="0.2">
      <c r="A11" s="66" t="s">
        <v>75</v>
      </c>
      <c r="B11" s="56">
        <v>12</v>
      </c>
      <c r="C11" s="67" t="s">
        <v>150</v>
      </c>
      <c r="D11" s="58">
        <v>8.9700000000000006</v>
      </c>
      <c r="E11" s="60">
        <v>2</v>
      </c>
      <c r="F11" s="59"/>
      <c r="G11" s="66" t="s">
        <v>75</v>
      </c>
      <c r="H11" s="60">
        <v>10</v>
      </c>
      <c r="I11" s="61" t="s">
        <v>158</v>
      </c>
      <c r="J11" s="58">
        <v>4.57</v>
      </c>
      <c r="K11" s="60">
        <v>3</v>
      </c>
      <c r="L11" s="46"/>
      <c r="M11" s="46"/>
      <c r="N11" s="50"/>
      <c r="O11" s="46"/>
      <c r="P11" s="46"/>
      <c r="Q11" s="46"/>
      <c r="R11" s="66" t="s">
        <v>75</v>
      </c>
      <c r="S11" s="124" t="s">
        <v>156</v>
      </c>
      <c r="T11" s="62">
        <v>5.74</v>
      </c>
      <c r="U11" s="60">
        <v>4</v>
      </c>
      <c r="V11" s="46"/>
    </row>
    <row r="12" spans="1:22" x14ac:dyDescent="0.2">
      <c r="A12" s="46"/>
      <c r="B12" s="51"/>
      <c r="C12" s="68"/>
      <c r="D12" s="46"/>
      <c r="E12" s="46"/>
      <c r="F12" s="46"/>
      <c r="G12" s="46"/>
      <c r="H12" s="52"/>
      <c r="I12" s="69"/>
      <c r="J12" s="46"/>
      <c r="K12" s="46"/>
      <c r="L12" s="46"/>
      <c r="M12" s="46"/>
      <c r="N12" s="50"/>
      <c r="O12" s="46"/>
      <c r="P12" s="46">
        <v>2</v>
      </c>
      <c r="Q12" s="46"/>
      <c r="R12" s="46"/>
      <c r="S12" s="46"/>
      <c r="T12" s="46"/>
      <c r="U12" s="46"/>
      <c r="V12" s="46"/>
    </row>
    <row r="13" spans="1:22" x14ac:dyDescent="0.2">
      <c r="A13" s="46" t="s">
        <v>84</v>
      </c>
      <c r="B13" s="46"/>
      <c r="C13" s="68"/>
      <c r="D13" s="50"/>
      <c r="E13" s="46"/>
      <c r="F13" s="46"/>
      <c r="G13" s="51" t="s">
        <v>85</v>
      </c>
      <c r="H13" s="46"/>
      <c r="I13" s="70"/>
      <c r="J13" s="50"/>
      <c r="K13" s="51"/>
      <c r="L13" s="46"/>
      <c r="M13" s="55" t="s">
        <v>70</v>
      </c>
      <c r="N13" s="124" t="s">
        <v>147</v>
      </c>
      <c r="O13" s="127">
        <v>12</v>
      </c>
      <c r="P13" s="58">
        <v>1</v>
      </c>
      <c r="Q13" s="46"/>
      <c r="R13" s="46"/>
      <c r="S13" s="46"/>
      <c r="T13" s="46"/>
      <c r="U13" s="46"/>
      <c r="V13" s="46"/>
    </row>
    <row r="14" spans="1:22" x14ac:dyDescent="0.2">
      <c r="A14" s="51"/>
      <c r="B14" s="46"/>
      <c r="C14" s="71"/>
      <c r="D14" s="72"/>
      <c r="E14" s="51">
        <v>2</v>
      </c>
      <c r="F14" s="51"/>
      <c r="G14" s="51"/>
      <c r="H14" s="46"/>
      <c r="I14" s="73"/>
      <c r="J14" s="72"/>
      <c r="K14" s="51">
        <v>5</v>
      </c>
      <c r="L14" s="46"/>
      <c r="M14" s="63" t="s">
        <v>72</v>
      </c>
      <c r="N14" s="124" t="s">
        <v>156</v>
      </c>
      <c r="O14" s="128">
        <v>9.3000000000000007</v>
      </c>
      <c r="P14" s="64">
        <v>2</v>
      </c>
      <c r="Q14" s="46"/>
      <c r="R14" s="46"/>
      <c r="S14" s="46"/>
      <c r="T14" s="46"/>
      <c r="U14" s="46"/>
      <c r="V14" s="46"/>
    </row>
    <row r="15" spans="1:22" x14ac:dyDescent="0.2">
      <c r="A15" s="55" t="s">
        <v>70</v>
      </c>
      <c r="B15" s="56">
        <v>2</v>
      </c>
      <c r="C15" s="57" t="s">
        <v>151</v>
      </c>
      <c r="D15" s="58">
        <v>12.82</v>
      </c>
      <c r="E15" s="58">
        <v>1</v>
      </c>
      <c r="F15" s="59"/>
      <c r="G15" s="55" t="s">
        <v>70</v>
      </c>
      <c r="H15" s="60">
        <v>6</v>
      </c>
      <c r="I15" s="61" t="s">
        <v>148</v>
      </c>
      <c r="J15" s="58">
        <v>5.6</v>
      </c>
      <c r="K15" s="58">
        <v>3</v>
      </c>
      <c r="L15" s="46"/>
      <c r="M15" s="65" t="s">
        <v>74</v>
      </c>
      <c r="N15" s="124" t="s">
        <v>155</v>
      </c>
      <c r="O15" s="62">
        <v>3.4</v>
      </c>
      <c r="P15" s="60">
        <v>3</v>
      </c>
      <c r="Q15" s="46"/>
      <c r="R15" s="46"/>
      <c r="S15" s="46"/>
      <c r="T15" s="46"/>
      <c r="U15" s="46"/>
      <c r="V15" s="46"/>
    </row>
    <row r="16" spans="1:22" x14ac:dyDescent="0.2">
      <c r="A16" s="63" t="s">
        <v>72</v>
      </c>
      <c r="B16" s="56">
        <v>5</v>
      </c>
      <c r="C16" s="57" t="s">
        <v>152</v>
      </c>
      <c r="D16" s="64">
        <v>4.26</v>
      </c>
      <c r="E16" s="64">
        <v>4</v>
      </c>
      <c r="F16" s="59"/>
      <c r="G16" s="63" t="s">
        <v>72</v>
      </c>
      <c r="H16" s="60">
        <v>2</v>
      </c>
      <c r="I16" s="61" t="s">
        <v>151</v>
      </c>
      <c r="J16" s="64">
        <v>8.33</v>
      </c>
      <c r="K16" s="64">
        <v>1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x14ac:dyDescent="0.2">
      <c r="A17" s="65" t="s">
        <v>74</v>
      </c>
      <c r="B17" s="56">
        <v>8</v>
      </c>
      <c r="C17" s="57" t="s">
        <v>153</v>
      </c>
      <c r="D17" s="58">
        <v>5.2</v>
      </c>
      <c r="E17" s="60">
        <v>3</v>
      </c>
      <c r="F17" s="59"/>
      <c r="G17" s="65" t="s">
        <v>74</v>
      </c>
      <c r="H17" s="60">
        <v>11</v>
      </c>
      <c r="I17" s="61" t="s">
        <v>154</v>
      </c>
      <c r="J17" s="58">
        <v>7.46</v>
      </c>
      <c r="K17" s="60">
        <v>2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x14ac:dyDescent="0.2">
      <c r="A18" s="66" t="s">
        <v>75</v>
      </c>
      <c r="B18" s="56">
        <v>11</v>
      </c>
      <c r="C18" s="62" t="s">
        <v>154</v>
      </c>
      <c r="D18" s="58">
        <v>9.5399999999999991</v>
      </c>
      <c r="E18" s="60">
        <v>2</v>
      </c>
      <c r="F18" s="59"/>
      <c r="G18" s="66" t="s">
        <v>75</v>
      </c>
      <c r="H18" s="60">
        <v>9</v>
      </c>
      <c r="I18" s="61" t="s">
        <v>159</v>
      </c>
      <c r="J18" s="58">
        <v>3.4</v>
      </c>
      <c r="K18" s="60">
        <v>4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x14ac:dyDescent="0.2">
      <c r="A19" s="46"/>
      <c r="B19" s="46"/>
      <c r="C19" s="46"/>
      <c r="D19" s="46"/>
      <c r="E19" s="46"/>
      <c r="F19" s="46"/>
      <c r="G19" s="46"/>
      <c r="H19" s="46"/>
      <c r="I19" s="6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x14ac:dyDescent="0.2">
      <c r="A20" s="46" t="s">
        <v>86</v>
      </c>
      <c r="B20" s="46"/>
      <c r="C20" s="46"/>
      <c r="D20" s="50"/>
      <c r="E20" s="46"/>
      <c r="F20" s="46"/>
      <c r="G20" s="51" t="s">
        <v>87</v>
      </c>
      <c r="H20" s="46"/>
      <c r="I20" s="52"/>
      <c r="J20" s="50"/>
      <c r="K20" s="51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x14ac:dyDescent="0.2">
      <c r="A21" s="51"/>
      <c r="B21" s="46"/>
      <c r="C21" s="51"/>
      <c r="D21" s="72"/>
      <c r="E21" s="51">
        <v>3</v>
      </c>
      <c r="F21" s="51"/>
      <c r="G21" s="51"/>
      <c r="H21" s="46"/>
      <c r="I21" s="54"/>
      <c r="J21" s="72"/>
      <c r="K21" s="51">
        <v>6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x14ac:dyDescent="0.2">
      <c r="A22" s="55" t="s">
        <v>70</v>
      </c>
      <c r="B22" s="74">
        <v>3</v>
      </c>
      <c r="C22" s="62" t="s">
        <v>155</v>
      </c>
      <c r="D22" s="58">
        <v>7.5</v>
      </c>
      <c r="E22" s="58">
        <v>2</v>
      </c>
      <c r="F22" s="59"/>
      <c r="G22" s="55" t="s">
        <v>70</v>
      </c>
      <c r="H22" s="60">
        <v>7</v>
      </c>
      <c r="I22" s="75" t="s">
        <v>149</v>
      </c>
      <c r="J22" s="58">
        <v>2.1</v>
      </c>
      <c r="K22" s="58">
        <v>4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x14ac:dyDescent="0.2">
      <c r="A23" s="63" t="s">
        <v>72</v>
      </c>
      <c r="B23" s="74">
        <v>4</v>
      </c>
      <c r="C23" s="62" t="s">
        <v>156</v>
      </c>
      <c r="D23" s="64">
        <v>8.1999999999999993</v>
      </c>
      <c r="E23" s="64">
        <v>1</v>
      </c>
      <c r="F23" s="59"/>
      <c r="G23" s="63" t="s">
        <v>72</v>
      </c>
      <c r="H23" s="60">
        <v>12</v>
      </c>
      <c r="I23" s="67" t="s">
        <v>150</v>
      </c>
      <c r="J23" s="64">
        <v>3.53</v>
      </c>
      <c r="K23" s="64">
        <v>2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x14ac:dyDescent="0.2">
      <c r="A24" s="65" t="s">
        <v>74</v>
      </c>
      <c r="B24" s="74">
        <v>9</v>
      </c>
      <c r="C24" s="62" t="s">
        <v>157</v>
      </c>
      <c r="D24" s="58">
        <v>3.9</v>
      </c>
      <c r="E24" s="60">
        <v>4</v>
      </c>
      <c r="F24" s="59"/>
      <c r="G24" s="65" t="s">
        <v>74</v>
      </c>
      <c r="H24" s="60">
        <v>3</v>
      </c>
      <c r="I24" s="75" t="s">
        <v>155</v>
      </c>
      <c r="J24" s="58">
        <v>2.9</v>
      </c>
      <c r="K24" s="60">
        <v>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x14ac:dyDescent="0.2">
      <c r="A25" s="66" t="s">
        <v>75</v>
      </c>
      <c r="B25" s="74">
        <v>10</v>
      </c>
      <c r="C25" s="62" t="s">
        <v>158</v>
      </c>
      <c r="D25" s="58">
        <v>6.7</v>
      </c>
      <c r="E25" s="60">
        <v>3</v>
      </c>
      <c r="F25" s="59"/>
      <c r="G25" s="66" t="s">
        <v>75</v>
      </c>
      <c r="H25" s="60">
        <v>4</v>
      </c>
      <c r="I25" s="75" t="s">
        <v>156</v>
      </c>
      <c r="J25" s="58">
        <v>7.4</v>
      </c>
      <c r="K25" s="60">
        <v>1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x14ac:dyDescent="0.2">
      <c r="A26" s="46"/>
      <c r="B26" s="46"/>
      <c r="C26" s="46"/>
      <c r="D26" s="46"/>
      <c r="E26" s="46"/>
      <c r="F26" s="46"/>
      <c r="G26" s="46"/>
      <c r="H26" s="46"/>
      <c r="I26" s="47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x14ac:dyDescent="0.2">
      <c r="A27" s="46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x14ac:dyDescent="0.2">
      <c r="A28" s="46"/>
      <c r="B28" s="48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x14ac:dyDescent="0.2">
      <c r="A29" s="46"/>
      <c r="B29" s="48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x14ac:dyDescent="0.2">
      <c r="A30" s="46"/>
      <c r="B30" s="48"/>
      <c r="C30" s="46"/>
      <c r="D30" s="46"/>
      <c r="E30" s="46"/>
      <c r="F30" s="46"/>
      <c r="G30" s="46"/>
      <c r="H30" s="46"/>
      <c r="I30" s="47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x14ac:dyDescent="0.2">
      <c r="A31" s="46"/>
      <c r="B31" s="48"/>
      <c r="C31" s="46"/>
      <c r="D31" s="46"/>
      <c r="E31" s="46"/>
      <c r="F31" s="46"/>
      <c r="G31" s="46"/>
      <c r="H31" s="46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x14ac:dyDescent="0.2">
      <c r="A32" s="46"/>
      <c r="B32" s="48"/>
      <c r="C32" s="46"/>
      <c r="D32" s="46"/>
      <c r="E32" s="46"/>
      <c r="F32" s="46"/>
      <c r="G32" s="46"/>
      <c r="H32" s="46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x14ac:dyDescent="0.2">
      <c r="A33" s="46"/>
      <c r="B33" s="48"/>
      <c r="C33" s="46"/>
      <c r="D33" s="46"/>
      <c r="E33" s="46"/>
      <c r="F33" s="46"/>
      <c r="G33" s="46"/>
      <c r="H33" s="46"/>
      <c r="I33" s="47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x14ac:dyDescent="0.2">
      <c r="A34" s="46"/>
      <c r="B34" s="48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x14ac:dyDescent="0.2">
      <c r="A35" s="46"/>
      <c r="B35" s="48"/>
      <c r="C35" s="46"/>
      <c r="D35" s="46"/>
      <c r="E35" s="46"/>
      <c r="F35" s="46"/>
      <c r="G35" s="46"/>
      <c r="H35" s="46"/>
      <c r="I35" s="47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x14ac:dyDescent="0.2">
      <c r="A36" s="46"/>
      <c r="B36" s="48"/>
      <c r="C36" s="46"/>
      <c r="D36" s="46"/>
      <c r="E36" s="46"/>
      <c r="F36" s="46"/>
      <c r="G36" s="46"/>
      <c r="H36" s="46"/>
      <c r="I36" s="47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x14ac:dyDescent="0.2">
      <c r="A37" s="46"/>
      <c r="B37" s="48"/>
      <c r="C37" s="46"/>
      <c r="D37" s="46"/>
      <c r="E37" s="46"/>
      <c r="F37" s="46"/>
      <c r="G37" s="46"/>
      <c r="H37" s="46"/>
      <c r="I37" s="4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x14ac:dyDescent="0.2">
      <c r="B38" s="43"/>
      <c r="C38" s="19"/>
    </row>
    <row r="39" spans="1:22" x14ac:dyDescent="0.2">
      <c r="B39" s="43"/>
      <c r="C39" s="19"/>
    </row>
  </sheetData>
  <phoneticPr fontId="12" type="noConversion"/>
  <pageMargins left="0.70000000000000007" right="0.70000000000000007" top="0.75000000000000011" bottom="0.75000000000000011" header="0.30000000000000004" footer="0.3000000000000000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47"/>
  <sheetViews>
    <sheetView topLeftCell="E8" zoomScale="90" zoomScaleNormal="90" zoomScalePageLayoutView="90" workbookViewId="0">
      <selection activeCell="T26" sqref="T26"/>
    </sheetView>
  </sheetViews>
  <sheetFormatPr baseColWidth="10" defaultColWidth="8.83203125" defaultRowHeight="16" x14ac:dyDescent="0.2"/>
  <cols>
    <col min="1" max="1" width="8.1640625" customWidth="1"/>
    <col min="2" max="2" width="6.83203125" hidden="1" customWidth="1"/>
    <col min="3" max="3" width="20.33203125" style="19" customWidth="1"/>
    <col min="4" max="4" width="12.6640625" style="19" customWidth="1"/>
    <col min="8" max="8" width="6.1640625" hidden="1" customWidth="1"/>
    <col min="9" max="9" width="18.6640625" customWidth="1"/>
    <col min="10" max="10" width="13.6640625" customWidth="1"/>
    <col min="14" max="14" width="16.1640625" customWidth="1"/>
    <col min="15" max="15" width="8.83203125" style="19"/>
    <col min="16" max="16" width="7.5" customWidth="1"/>
    <col min="19" max="19" width="16" customWidth="1"/>
    <col min="20" max="20" width="7.83203125" style="19" customWidth="1"/>
  </cols>
  <sheetData>
    <row r="2" spans="1:22" ht="19" customHeight="1" x14ac:dyDescent="0.25">
      <c r="A2" s="6" t="s">
        <v>128</v>
      </c>
    </row>
    <row r="3" spans="1:22" ht="19" customHeight="1" x14ac:dyDescent="0.25">
      <c r="A3" s="6" t="s">
        <v>88</v>
      </c>
    </row>
    <row r="4" spans="1:22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9" customHeight="1" x14ac:dyDescent="0.2">
      <c r="A5" s="48" t="s">
        <v>89</v>
      </c>
      <c r="B5" s="48"/>
      <c r="C5" s="48"/>
      <c r="D5" s="50"/>
      <c r="E5" s="48"/>
      <c r="F5" s="48"/>
      <c r="G5" s="48" t="s">
        <v>90</v>
      </c>
      <c r="H5" s="48"/>
      <c r="I5" s="48"/>
      <c r="J5" s="50"/>
      <c r="K5" s="48"/>
      <c r="L5" s="46"/>
      <c r="M5" s="48" t="s">
        <v>24</v>
      </c>
      <c r="N5" s="48"/>
      <c r="O5" s="48"/>
      <c r="P5" s="48"/>
      <c r="Q5" s="48"/>
      <c r="R5" s="48" t="s">
        <v>25</v>
      </c>
      <c r="S5" s="46"/>
      <c r="T5" s="46"/>
      <c r="U5" s="46"/>
      <c r="V5" s="46"/>
    </row>
    <row r="6" spans="1:22" x14ac:dyDescent="0.2">
      <c r="A6" s="46"/>
      <c r="B6" s="51" t="s">
        <v>66</v>
      </c>
      <c r="C6" s="46"/>
      <c r="D6" s="53" t="s">
        <v>68</v>
      </c>
      <c r="E6" s="46">
        <v>1</v>
      </c>
      <c r="F6" s="46"/>
      <c r="G6" s="46"/>
      <c r="H6" s="51"/>
      <c r="I6" s="46"/>
      <c r="J6" s="53" t="s">
        <v>68</v>
      </c>
      <c r="K6" s="46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">
      <c r="A7" s="55" t="s">
        <v>70</v>
      </c>
      <c r="B7" s="104">
        <v>1</v>
      </c>
      <c r="C7" s="105" t="s">
        <v>121</v>
      </c>
      <c r="D7" s="105">
        <v>13.84</v>
      </c>
      <c r="E7" s="62">
        <v>1</v>
      </c>
      <c r="F7" s="101"/>
      <c r="G7" s="55" t="s">
        <v>70</v>
      </c>
      <c r="H7" s="104">
        <v>1</v>
      </c>
      <c r="I7" s="105" t="s">
        <v>121</v>
      </c>
      <c r="J7" s="106">
        <v>15.6</v>
      </c>
      <c r="K7" s="104">
        <v>1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x14ac:dyDescent="0.2">
      <c r="A8" s="63" t="s">
        <v>72</v>
      </c>
      <c r="B8" s="62">
        <v>8</v>
      </c>
      <c r="C8" s="105" t="s">
        <v>160</v>
      </c>
      <c r="D8" s="105">
        <v>4.8600000000000003</v>
      </c>
      <c r="E8" s="62">
        <v>4</v>
      </c>
      <c r="F8" s="101"/>
      <c r="G8" s="63" t="s">
        <v>72</v>
      </c>
      <c r="H8" s="62">
        <v>5</v>
      </c>
      <c r="I8" s="105" t="s">
        <v>162</v>
      </c>
      <c r="J8" s="107">
        <v>3.47</v>
      </c>
      <c r="K8" s="62">
        <v>4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">
      <c r="A9" s="65" t="s">
        <v>74</v>
      </c>
      <c r="B9" s="62">
        <v>9</v>
      </c>
      <c r="C9" s="105" t="s">
        <v>203</v>
      </c>
      <c r="D9" s="105">
        <v>5.07</v>
      </c>
      <c r="E9" s="62">
        <v>3</v>
      </c>
      <c r="F9" s="101"/>
      <c r="G9" s="65" t="s">
        <v>74</v>
      </c>
      <c r="H9" s="62">
        <v>10</v>
      </c>
      <c r="I9" s="62" t="s">
        <v>164</v>
      </c>
      <c r="J9" s="107">
        <v>5.4</v>
      </c>
      <c r="K9" s="62">
        <v>2</v>
      </c>
      <c r="L9" s="46"/>
      <c r="M9" s="108" t="s">
        <v>73</v>
      </c>
      <c r="N9" s="46"/>
      <c r="O9" s="46"/>
      <c r="P9" s="46">
        <v>5</v>
      </c>
      <c r="Q9" s="46"/>
      <c r="R9" s="46"/>
      <c r="S9" s="46"/>
      <c r="T9" s="46"/>
      <c r="U9" s="46"/>
      <c r="V9" s="46"/>
    </row>
    <row r="10" spans="1:22" x14ac:dyDescent="0.2">
      <c r="A10" s="66" t="s">
        <v>75</v>
      </c>
      <c r="B10" s="109">
        <v>16</v>
      </c>
      <c r="C10" s="130" t="s">
        <v>212</v>
      </c>
      <c r="D10" s="62">
        <v>6.1</v>
      </c>
      <c r="E10" s="62">
        <v>2</v>
      </c>
      <c r="F10" s="101"/>
      <c r="G10" s="66" t="s">
        <v>75</v>
      </c>
      <c r="H10" s="109">
        <v>15</v>
      </c>
      <c r="I10" s="62" t="s">
        <v>161</v>
      </c>
      <c r="J10" s="110">
        <v>5.07</v>
      </c>
      <c r="K10" s="109">
        <v>3</v>
      </c>
      <c r="L10" s="46"/>
      <c r="M10" s="55" t="s">
        <v>70</v>
      </c>
      <c r="N10" s="60" t="s">
        <v>121</v>
      </c>
      <c r="O10" s="114">
        <v>13.17</v>
      </c>
      <c r="P10" s="104">
        <v>1</v>
      </c>
      <c r="Q10" s="46"/>
      <c r="R10" s="46"/>
      <c r="S10" s="46"/>
      <c r="T10" s="46"/>
      <c r="U10" s="46"/>
      <c r="V10" s="46"/>
    </row>
    <row r="11" spans="1:22" ht="19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63" t="s">
        <v>72</v>
      </c>
      <c r="N11" s="60" t="s">
        <v>163</v>
      </c>
      <c r="O11" s="60">
        <v>10.77</v>
      </c>
      <c r="P11" s="62">
        <v>2</v>
      </c>
      <c r="Q11" s="46"/>
      <c r="R11" s="46"/>
      <c r="S11" s="46"/>
      <c r="T11" s="46"/>
      <c r="U11" s="46"/>
      <c r="V11" s="46"/>
    </row>
    <row r="12" spans="1:22" x14ac:dyDescent="0.2">
      <c r="A12" s="46"/>
      <c r="B12" s="46" t="s">
        <v>76</v>
      </c>
      <c r="C12" s="46"/>
      <c r="D12" s="46"/>
      <c r="E12" s="46">
        <v>2</v>
      </c>
      <c r="F12" s="46"/>
      <c r="G12" s="46"/>
      <c r="H12" s="46"/>
      <c r="I12" s="46"/>
      <c r="J12" s="46"/>
      <c r="K12" s="46">
        <v>2</v>
      </c>
      <c r="L12" s="46"/>
      <c r="M12" s="65" t="s">
        <v>74</v>
      </c>
      <c r="N12" s="60" t="s">
        <v>236</v>
      </c>
      <c r="O12" s="60">
        <v>5.46</v>
      </c>
      <c r="P12" s="62">
        <v>4</v>
      </c>
      <c r="Q12" s="46"/>
      <c r="R12" s="46"/>
      <c r="S12" s="46"/>
      <c r="T12" s="46"/>
      <c r="U12" s="46"/>
      <c r="V12" s="46"/>
    </row>
    <row r="13" spans="1:22" x14ac:dyDescent="0.2">
      <c r="A13" s="55" t="s">
        <v>70</v>
      </c>
      <c r="B13" s="104">
        <v>4</v>
      </c>
      <c r="C13" s="105" t="s">
        <v>122</v>
      </c>
      <c r="D13" s="105">
        <v>12.83</v>
      </c>
      <c r="E13" s="62">
        <v>1</v>
      </c>
      <c r="F13" s="101"/>
      <c r="G13" s="55" t="s">
        <v>70</v>
      </c>
      <c r="H13" s="104">
        <v>3</v>
      </c>
      <c r="I13" s="105" t="s">
        <v>169</v>
      </c>
      <c r="J13" s="106">
        <v>5.97</v>
      </c>
      <c r="K13" s="104">
        <v>1</v>
      </c>
      <c r="L13" s="46"/>
      <c r="M13" s="66" t="s">
        <v>75</v>
      </c>
      <c r="N13" s="60" t="s">
        <v>203</v>
      </c>
      <c r="O13" s="117">
        <v>7.97</v>
      </c>
      <c r="P13" s="109">
        <v>3</v>
      </c>
      <c r="Q13" s="46"/>
      <c r="R13" s="46"/>
      <c r="S13" s="46"/>
      <c r="T13" s="46"/>
      <c r="U13" s="46"/>
      <c r="V13" s="46"/>
    </row>
    <row r="14" spans="1:22" x14ac:dyDescent="0.2">
      <c r="A14" s="63" t="s">
        <v>72</v>
      </c>
      <c r="B14" s="62">
        <v>5</v>
      </c>
      <c r="C14" s="105" t="s">
        <v>162</v>
      </c>
      <c r="D14" s="105">
        <v>6.4</v>
      </c>
      <c r="E14" s="62">
        <v>2</v>
      </c>
      <c r="F14" s="101"/>
      <c r="G14" s="63" t="s">
        <v>72</v>
      </c>
      <c r="H14" s="62">
        <v>7</v>
      </c>
      <c r="I14" s="105" t="s">
        <v>167</v>
      </c>
      <c r="J14" s="107">
        <v>3.23</v>
      </c>
      <c r="K14" s="62">
        <v>4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x14ac:dyDescent="0.2">
      <c r="A15" s="65" t="s">
        <v>74</v>
      </c>
      <c r="B15" s="62">
        <v>12</v>
      </c>
      <c r="C15" s="62" t="s">
        <v>231</v>
      </c>
      <c r="D15" s="105">
        <v>1.9</v>
      </c>
      <c r="E15" s="62">
        <v>4</v>
      </c>
      <c r="F15" s="101"/>
      <c r="G15" s="65" t="s">
        <v>74</v>
      </c>
      <c r="H15" s="62">
        <v>9</v>
      </c>
      <c r="I15" s="105" t="s">
        <v>203</v>
      </c>
      <c r="J15" s="107">
        <v>5.8</v>
      </c>
      <c r="K15" s="62">
        <v>2</v>
      </c>
      <c r="L15" s="46"/>
      <c r="M15" s="46"/>
      <c r="N15" s="46"/>
      <c r="O15" s="46"/>
      <c r="P15" s="46"/>
      <c r="Q15" s="46"/>
      <c r="R15" s="46"/>
      <c r="S15" s="50" t="s">
        <v>77</v>
      </c>
      <c r="T15" s="50"/>
      <c r="U15" s="46">
        <v>7</v>
      </c>
      <c r="V15" s="46"/>
    </row>
    <row r="16" spans="1:22" x14ac:dyDescent="0.2">
      <c r="A16" s="66" t="s">
        <v>75</v>
      </c>
      <c r="B16" s="109">
        <v>13</v>
      </c>
      <c r="C16" s="62" t="s">
        <v>165</v>
      </c>
      <c r="D16" s="62">
        <v>3.23</v>
      </c>
      <c r="E16" s="62">
        <v>3</v>
      </c>
      <c r="F16" s="101"/>
      <c r="G16" s="66" t="s">
        <v>75</v>
      </c>
      <c r="H16" s="109">
        <v>13</v>
      </c>
      <c r="I16" s="62" t="s">
        <v>165</v>
      </c>
      <c r="J16" s="110">
        <v>3.33</v>
      </c>
      <c r="K16" s="109">
        <v>3</v>
      </c>
      <c r="L16" s="46"/>
      <c r="M16" s="46"/>
      <c r="N16" s="46"/>
      <c r="O16" s="46"/>
      <c r="P16" s="46"/>
      <c r="Q16" s="46"/>
      <c r="R16" s="55" t="s">
        <v>70</v>
      </c>
      <c r="S16" s="60" t="str">
        <f>IF(P10=1,N10,(IF(P11=1,N11,(IF(P12=1,N12,(IF(P13=1,N13,1.5)))))))</f>
        <v>Fletcher Kelleher</v>
      </c>
      <c r="T16" s="114">
        <v>11.56</v>
      </c>
      <c r="U16" s="104">
        <v>1</v>
      </c>
      <c r="V16" s="46"/>
    </row>
    <row r="17" spans="1:22" ht="19" customHeight="1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46"/>
      <c r="M17" s="46"/>
      <c r="N17" s="46"/>
      <c r="O17" s="46"/>
      <c r="P17" s="46"/>
      <c r="Q17" s="46"/>
      <c r="R17" s="63" t="s">
        <v>72</v>
      </c>
      <c r="S17" s="60" t="str">
        <f>IF(P10=2,N10,(IF(P11=2,N11,(IF(P12=2,N12,(IF(P13=2,N13,2.5)))))))</f>
        <v>Dane Henry</v>
      </c>
      <c r="T17" s="60">
        <v>10.8</v>
      </c>
      <c r="U17" s="62">
        <v>2</v>
      </c>
      <c r="V17" s="46"/>
    </row>
    <row r="18" spans="1:22" x14ac:dyDescent="0.2">
      <c r="A18" s="101"/>
      <c r="B18" s="46" t="s">
        <v>79</v>
      </c>
      <c r="C18" s="46"/>
      <c r="D18" s="46"/>
      <c r="E18" s="46">
        <v>3</v>
      </c>
      <c r="F18" s="46"/>
      <c r="G18" s="101"/>
      <c r="H18" s="46"/>
      <c r="I18" s="46"/>
      <c r="J18" s="46"/>
      <c r="K18" s="46">
        <v>3</v>
      </c>
      <c r="L18" s="46"/>
      <c r="M18" s="46"/>
      <c r="N18" s="46"/>
      <c r="O18" s="46"/>
      <c r="P18" s="46"/>
      <c r="Q18" s="46"/>
      <c r="R18" s="65" t="s">
        <v>74</v>
      </c>
      <c r="S18" s="60" t="str">
        <f>IF(P22=1,N22,(IF(P23=1,N23,(IF(P24=1,N24,(IF(P25=1,N25,1.6)))))))</f>
        <v>Joel Emery</v>
      </c>
      <c r="T18" s="60">
        <v>5.24</v>
      </c>
      <c r="U18" s="62">
        <v>3</v>
      </c>
      <c r="V18" s="46"/>
    </row>
    <row r="19" spans="1:22" x14ac:dyDescent="0.2">
      <c r="A19" s="55" t="s">
        <v>70</v>
      </c>
      <c r="B19" s="104">
        <v>3</v>
      </c>
      <c r="C19" s="105" t="s">
        <v>120</v>
      </c>
      <c r="D19" s="105">
        <v>12.6</v>
      </c>
      <c r="E19" s="62">
        <v>1</v>
      </c>
      <c r="F19" s="101"/>
      <c r="G19" s="55" t="s">
        <v>70</v>
      </c>
      <c r="H19" s="104">
        <v>2</v>
      </c>
      <c r="I19" s="105" t="s">
        <v>170</v>
      </c>
      <c r="J19" s="106">
        <v>5.66</v>
      </c>
      <c r="K19" s="104">
        <v>2</v>
      </c>
      <c r="L19" s="46"/>
      <c r="M19" s="46"/>
      <c r="N19" s="46"/>
      <c r="O19" s="46"/>
      <c r="P19" s="46"/>
      <c r="Q19" s="46"/>
      <c r="R19" s="66" t="s">
        <v>75</v>
      </c>
      <c r="S19" s="60" t="str">
        <f>IF(P22=2,N22,(IF(P23=2,N23,(IF(P24=2,N24,(IF(P25=2,N25,2.6)))))))</f>
        <v>Jai Jackson</v>
      </c>
      <c r="T19" s="117">
        <v>5.03</v>
      </c>
      <c r="U19" s="109">
        <v>4</v>
      </c>
      <c r="V19" s="46"/>
    </row>
    <row r="20" spans="1:22" x14ac:dyDescent="0.2">
      <c r="A20" s="63" t="s">
        <v>72</v>
      </c>
      <c r="B20" s="62">
        <v>6</v>
      </c>
      <c r="C20" s="105" t="s">
        <v>163</v>
      </c>
      <c r="D20" s="105">
        <v>11.33</v>
      </c>
      <c r="E20" s="62">
        <v>2</v>
      </c>
      <c r="F20" s="101"/>
      <c r="G20" s="63" t="s">
        <v>72</v>
      </c>
      <c r="H20" s="62">
        <v>6</v>
      </c>
      <c r="I20" s="105" t="s">
        <v>163</v>
      </c>
      <c r="J20" s="107">
        <v>8.6</v>
      </c>
      <c r="K20" s="62">
        <v>1</v>
      </c>
      <c r="L20" s="46"/>
      <c r="M20" s="46"/>
      <c r="N20" s="46"/>
      <c r="O20" s="46"/>
      <c r="P20" s="46"/>
      <c r="Q20" s="46"/>
      <c r="R20" s="101"/>
      <c r="S20" s="101"/>
      <c r="T20" s="101"/>
      <c r="U20" s="101"/>
      <c r="V20" s="46"/>
    </row>
    <row r="21" spans="1:22" x14ac:dyDescent="0.2">
      <c r="A21" s="65" t="s">
        <v>74</v>
      </c>
      <c r="B21" s="62">
        <v>11</v>
      </c>
      <c r="C21" s="105" t="s">
        <v>131</v>
      </c>
      <c r="D21" s="105">
        <v>8.1999999999999993</v>
      </c>
      <c r="E21" s="62">
        <v>3</v>
      </c>
      <c r="F21" s="101"/>
      <c r="G21" s="65" t="s">
        <v>74</v>
      </c>
      <c r="H21" s="62">
        <v>12</v>
      </c>
      <c r="I21" s="62" t="s">
        <v>231</v>
      </c>
      <c r="J21" s="107" t="s">
        <v>234</v>
      </c>
      <c r="K21" s="62"/>
      <c r="L21" s="46"/>
      <c r="M21" s="46" t="s">
        <v>78</v>
      </c>
      <c r="N21" s="46"/>
      <c r="O21" s="46"/>
      <c r="P21" s="46">
        <v>6</v>
      </c>
      <c r="Q21" s="46"/>
      <c r="R21" s="101"/>
      <c r="S21" s="101"/>
      <c r="T21" s="101"/>
      <c r="U21" s="101"/>
      <c r="V21" s="46"/>
    </row>
    <row r="22" spans="1:22" x14ac:dyDescent="0.2">
      <c r="A22" s="66" t="s">
        <v>75</v>
      </c>
      <c r="B22" s="109">
        <v>14</v>
      </c>
      <c r="C22" s="62" t="s">
        <v>168</v>
      </c>
      <c r="D22" s="62">
        <v>4.7</v>
      </c>
      <c r="E22" s="62">
        <v>4</v>
      </c>
      <c r="F22" s="101"/>
      <c r="G22" s="66" t="s">
        <v>75</v>
      </c>
      <c r="H22" s="109">
        <v>14</v>
      </c>
      <c r="I22" s="62" t="s">
        <v>168</v>
      </c>
      <c r="J22" s="110">
        <v>5.6</v>
      </c>
      <c r="K22" s="109">
        <v>3</v>
      </c>
      <c r="L22" s="46"/>
      <c r="M22" s="55" t="s">
        <v>70</v>
      </c>
      <c r="N22" s="60" t="s">
        <v>122</v>
      </c>
      <c r="O22" s="114">
        <v>6.56</v>
      </c>
      <c r="P22" s="104">
        <v>4</v>
      </c>
      <c r="Q22" s="46"/>
      <c r="R22" s="101"/>
      <c r="S22" s="101"/>
      <c r="T22" s="101"/>
      <c r="U22" s="101"/>
      <c r="V22" s="46"/>
    </row>
    <row r="23" spans="1:22" ht="19" customHeight="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46"/>
      <c r="M23" s="63" t="s">
        <v>72</v>
      </c>
      <c r="N23" s="60" t="s">
        <v>120</v>
      </c>
      <c r="O23" s="60">
        <v>6.57</v>
      </c>
      <c r="P23" s="62">
        <v>3</v>
      </c>
      <c r="Q23" s="46"/>
      <c r="R23" s="101"/>
      <c r="S23" s="101"/>
      <c r="T23" s="101"/>
      <c r="U23" s="101"/>
      <c r="V23" s="46"/>
    </row>
    <row r="24" spans="1:22" x14ac:dyDescent="0.2">
      <c r="A24" s="101"/>
      <c r="B24" s="46" t="s">
        <v>91</v>
      </c>
      <c r="C24" s="46"/>
      <c r="D24" s="46"/>
      <c r="E24" s="46">
        <v>4</v>
      </c>
      <c r="F24" s="46"/>
      <c r="G24" s="101"/>
      <c r="H24" s="46"/>
      <c r="I24" s="46"/>
      <c r="J24" s="46"/>
      <c r="K24" s="46">
        <v>4</v>
      </c>
      <c r="L24" s="46"/>
      <c r="M24" s="65" t="s">
        <v>74</v>
      </c>
      <c r="N24" s="60" t="s">
        <v>164</v>
      </c>
      <c r="O24" s="60">
        <v>7.5</v>
      </c>
      <c r="P24" s="62">
        <v>2</v>
      </c>
      <c r="Q24" s="46"/>
      <c r="R24" s="101"/>
      <c r="S24" s="101"/>
      <c r="T24" s="101"/>
      <c r="U24" s="101"/>
      <c r="V24" s="46"/>
    </row>
    <row r="25" spans="1:22" x14ac:dyDescent="0.2">
      <c r="A25" s="55" t="s">
        <v>70</v>
      </c>
      <c r="B25" s="104">
        <v>2</v>
      </c>
      <c r="C25" s="105" t="s">
        <v>166</v>
      </c>
      <c r="D25" s="105">
        <v>8.4</v>
      </c>
      <c r="E25" s="62">
        <v>1</v>
      </c>
      <c r="F25" s="101"/>
      <c r="G25" s="55" t="s">
        <v>70</v>
      </c>
      <c r="H25" s="104">
        <v>4</v>
      </c>
      <c r="I25" s="105" t="s">
        <v>122</v>
      </c>
      <c r="J25" s="106">
        <v>10.33</v>
      </c>
      <c r="K25" s="104">
        <v>1</v>
      </c>
      <c r="L25" s="46"/>
      <c r="M25" s="66" t="s">
        <v>75</v>
      </c>
      <c r="N25" s="60" t="s">
        <v>212</v>
      </c>
      <c r="O25" s="117">
        <v>9.74</v>
      </c>
      <c r="P25" s="109">
        <v>1</v>
      </c>
      <c r="Q25" s="46"/>
      <c r="R25" s="101"/>
      <c r="S25" s="101"/>
      <c r="T25" s="101"/>
      <c r="U25" s="101"/>
      <c r="V25" s="46"/>
    </row>
    <row r="26" spans="1:22" x14ac:dyDescent="0.2">
      <c r="A26" s="63" t="s">
        <v>72</v>
      </c>
      <c r="B26" s="62">
        <v>7</v>
      </c>
      <c r="C26" s="105" t="s">
        <v>167</v>
      </c>
      <c r="D26" s="105">
        <v>4.0999999999999996</v>
      </c>
      <c r="E26" s="62">
        <v>3</v>
      </c>
      <c r="F26" s="101"/>
      <c r="G26" s="63" t="s">
        <v>72</v>
      </c>
      <c r="H26" s="62">
        <v>8</v>
      </c>
      <c r="I26" s="105" t="s">
        <v>160</v>
      </c>
      <c r="J26" s="107">
        <v>2.4700000000000002</v>
      </c>
      <c r="K26" s="62">
        <v>4</v>
      </c>
      <c r="L26" s="101"/>
      <c r="M26" s="101"/>
      <c r="N26" s="101"/>
      <c r="O26" s="101"/>
      <c r="P26" s="46"/>
      <c r="Q26" s="46"/>
      <c r="R26" s="46"/>
      <c r="S26" s="46"/>
      <c r="T26" s="46"/>
      <c r="U26" s="46"/>
      <c r="V26" s="46"/>
    </row>
    <row r="27" spans="1:22" x14ac:dyDescent="0.2">
      <c r="A27" s="65" t="s">
        <v>74</v>
      </c>
      <c r="B27" s="62">
        <v>10</v>
      </c>
      <c r="C27" s="105" t="s">
        <v>164</v>
      </c>
      <c r="D27" s="105">
        <v>5.93</v>
      </c>
      <c r="E27" s="62">
        <v>2</v>
      </c>
      <c r="F27" s="101"/>
      <c r="G27" s="65" t="s">
        <v>74</v>
      </c>
      <c r="H27" s="62">
        <v>11</v>
      </c>
      <c r="I27" s="62" t="s">
        <v>131</v>
      </c>
      <c r="J27" s="107">
        <v>2.94</v>
      </c>
      <c r="K27" s="62">
        <v>3</v>
      </c>
      <c r="L27" s="101"/>
      <c r="M27" s="101"/>
      <c r="N27" s="101"/>
      <c r="O27" s="101"/>
      <c r="P27" s="46"/>
      <c r="Q27" s="46"/>
      <c r="R27" s="46"/>
      <c r="S27" s="46"/>
      <c r="T27" s="46"/>
      <c r="U27" s="46"/>
      <c r="V27" s="46"/>
    </row>
    <row r="28" spans="1:22" x14ac:dyDescent="0.2">
      <c r="A28" s="66" t="s">
        <v>75</v>
      </c>
      <c r="B28" s="109">
        <v>15</v>
      </c>
      <c r="C28" s="62" t="s">
        <v>161</v>
      </c>
      <c r="D28" s="62">
        <v>2.5</v>
      </c>
      <c r="E28" s="62">
        <v>4</v>
      </c>
      <c r="F28" s="101"/>
      <c r="G28" s="66" t="s">
        <v>75</v>
      </c>
      <c r="H28" s="109">
        <v>16</v>
      </c>
      <c r="I28" s="130" t="s">
        <v>212</v>
      </c>
      <c r="J28" s="110">
        <v>3.77</v>
      </c>
      <c r="K28" s="109">
        <v>2</v>
      </c>
      <c r="L28" s="101"/>
      <c r="M28" s="101"/>
      <c r="N28" s="101"/>
      <c r="O28" s="101"/>
      <c r="P28" s="46"/>
      <c r="Q28" s="46"/>
      <c r="R28" s="46"/>
      <c r="S28" s="46"/>
      <c r="T28" s="46"/>
      <c r="U28" s="46"/>
      <c r="V28" s="46"/>
    </row>
    <row r="29" spans="1:22" ht="19" customHeight="1" x14ac:dyDescent="0.2">
      <c r="A29" s="46"/>
      <c r="B29" s="46"/>
      <c r="C29" s="46"/>
      <c r="D29" s="111"/>
      <c r="E29" s="46"/>
      <c r="F29" s="46"/>
      <c r="G29" s="46"/>
      <c r="H29" s="46"/>
      <c r="I29" s="46"/>
      <c r="J29" s="46"/>
      <c r="K29" s="46"/>
      <c r="L29" s="101"/>
      <c r="M29" s="101"/>
      <c r="N29" s="101"/>
      <c r="O29" s="101"/>
      <c r="P29" s="46"/>
      <c r="Q29" s="46"/>
      <c r="R29" s="46"/>
      <c r="S29" s="46"/>
      <c r="T29" s="46"/>
      <c r="U29" s="46"/>
      <c r="V29" s="46"/>
    </row>
    <row r="30" spans="1:22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x14ac:dyDescent="0.2">
      <c r="A32" s="46"/>
      <c r="B32" s="48"/>
      <c r="C32" s="68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x14ac:dyDescent="0.2">
      <c r="A33" s="46"/>
      <c r="B33" s="48"/>
      <c r="C33" s="6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x14ac:dyDescent="0.2">
      <c r="B34" s="43"/>
      <c r="C34" s="24"/>
    </row>
    <row r="35" spans="1:22" x14ac:dyDescent="0.2">
      <c r="B35" s="43"/>
      <c r="C35" s="24"/>
    </row>
    <row r="36" spans="1:22" x14ac:dyDescent="0.2">
      <c r="B36" s="43"/>
      <c r="C36" s="24"/>
    </row>
    <row r="37" spans="1:22" x14ac:dyDescent="0.2">
      <c r="B37" s="43"/>
      <c r="C37" s="24"/>
    </row>
    <row r="38" spans="1:22" x14ac:dyDescent="0.2">
      <c r="B38" s="43"/>
      <c r="C38" s="24"/>
    </row>
    <row r="39" spans="1:22" x14ac:dyDescent="0.2">
      <c r="B39" s="43"/>
      <c r="C39" s="24"/>
    </row>
    <row r="40" spans="1:22" x14ac:dyDescent="0.2">
      <c r="B40" s="43"/>
      <c r="C40" s="24"/>
    </row>
    <row r="41" spans="1:22" x14ac:dyDescent="0.2">
      <c r="B41" s="43"/>
      <c r="C41" s="24"/>
    </row>
    <row r="42" spans="1:22" x14ac:dyDescent="0.2">
      <c r="B42" s="43"/>
      <c r="C42" s="24"/>
    </row>
    <row r="43" spans="1:22" x14ac:dyDescent="0.2">
      <c r="B43" s="43"/>
      <c r="C43" s="24"/>
    </row>
    <row r="44" spans="1:22" x14ac:dyDescent="0.2">
      <c r="B44" s="43"/>
      <c r="C44" s="24"/>
    </row>
    <row r="45" spans="1:22" x14ac:dyDescent="0.2">
      <c r="B45" s="43"/>
      <c r="C45" s="24"/>
    </row>
    <row r="46" spans="1:22" x14ac:dyDescent="0.2">
      <c r="B46" s="43"/>
      <c r="C46" s="24"/>
    </row>
    <row r="47" spans="1:22" x14ac:dyDescent="0.2">
      <c r="B47" s="43"/>
      <c r="C47" s="24"/>
    </row>
  </sheetData>
  <phoneticPr fontId="12" type="noConversion"/>
  <pageMargins left="0.70000000000000007" right="0.70000000000000007" top="0.75000000000000011" bottom="0.75000000000000011" header="0.30000000000000004" footer="0.3000000000000000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7"/>
  <sheetViews>
    <sheetView zoomScale="80" zoomScaleNormal="80" zoomScalePageLayoutView="80" workbookViewId="0">
      <selection activeCell="Q17" sqref="Q17"/>
    </sheetView>
  </sheetViews>
  <sheetFormatPr baseColWidth="10" defaultColWidth="8.83203125" defaultRowHeight="16" x14ac:dyDescent="0.2"/>
  <cols>
    <col min="2" max="2" width="5.33203125" hidden="1" customWidth="1"/>
    <col min="3" max="3" width="17.6640625" style="45" customWidth="1"/>
    <col min="4" max="4" width="9.1640625" style="19" customWidth="1"/>
    <col min="5" max="5" width="8.83203125" customWidth="1"/>
    <col min="8" max="8" width="7" hidden="1" customWidth="1"/>
    <col min="9" max="9" width="19.6640625" style="45" customWidth="1"/>
    <col min="10" max="10" width="8.33203125" customWidth="1"/>
    <col min="14" max="14" width="16.33203125" customWidth="1"/>
    <col min="15" max="15" width="11.83203125" customWidth="1"/>
  </cols>
  <sheetData>
    <row r="1" spans="1:19" x14ac:dyDescent="0.2">
      <c r="A1" s="18"/>
      <c r="B1" s="18"/>
      <c r="C1" s="76"/>
      <c r="D1" s="18"/>
      <c r="E1" s="18"/>
      <c r="F1" s="18"/>
      <c r="G1" s="18"/>
      <c r="H1" s="18"/>
      <c r="I1" s="76"/>
      <c r="J1" s="18"/>
      <c r="K1" s="18"/>
      <c r="L1" s="18"/>
      <c r="M1" s="18"/>
      <c r="N1" s="18"/>
    </row>
    <row r="2" spans="1:19" ht="19" x14ac:dyDescent="0.25">
      <c r="A2" s="20" t="s">
        <v>128</v>
      </c>
      <c r="B2" s="19"/>
      <c r="E2" s="19"/>
      <c r="F2" s="19"/>
      <c r="G2" s="19"/>
      <c r="H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9" x14ac:dyDescent="0.25">
      <c r="A3" s="21" t="s">
        <v>93</v>
      </c>
      <c r="B3" s="19"/>
      <c r="E3" s="19"/>
      <c r="F3" s="19"/>
      <c r="G3" s="19"/>
      <c r="H3" s="19"/>
      <c r="J3" s="19"/>
      <c r="K3" s="19"/>
      <c r="L3" s="19"/>
      <c r="M3" s="19"/>
      <c r="N3" s="19"/>
      <c r="O3" s="19"/>
      <c r="P3" s="19"/>
      <c r="Q3" s="19"/>
      <c r="R3" s="19"/>
    </row>
    <row r="4" spans="1:19" x14ac:dyDescent="0.2">
      <c r="A4" s="77"/>
      <c r="B4" s="77"/>
      <c r="C4" s="78"/>
      <c r="D4" s="77"/>
      <c r="E4" s="77"/>
      <c r="F4" s="77"/>
      <c r="G4" s="77"/>
      <c r="H4" s="77"/>
      <c r="I4" s="78"/>
      <c r="J4" s="77"/>
      <c r="K4" s="77"/>
      <c r="L4" s="77"/>
      <c r="M4" s="77"/>
      <c r="N4" s="79"/>
      <c r="O4" s="79"/>
      <c r="P4" s="79"/>
      <c r="Q4" s="79"/>
      <c r="R4" s="18"/>
      <c r="S4" s="18"/>
    </row>
    <row r="5" spans="1:19" x14ac:dyDescent="0.2">
      <c r="A5" s="80" t="s">
        <v>81</v>
      </c>
      <c r="B5" s="80"/>
      <c r="C5" s="81"/>
      <c r="D5" s="80"/>
      <c r="E5" s="80"/>
      <c r="F5" s="46"/>
      <c r="G5" s="80" t="s">
        <v>17</v>
      </c>
      <c r="H5" s="82"/>
      <c r="I5" s="81"/>
      <c r="J5" s="80"/>
      <c r="K5" s="80"/>
      <c r="L5" s="77"/>
      <c r="M5" s="77"/>
      <c r="N5" s="77"/>
      <c r="O5" s="77"/>
      <c r="P5" s="79"/>
      <c r="Q5" s="46"/>
      <c r="R5" s="18"/>
      <c r="S5" s="18"/>
    </row>
    <row r="6" spans="1:19" x14ac:dyDescent="0.2">
      <c r="A6" s="83" t="s">
        <v>82</v>
      </c>
      <c r="B6" s="83"/>
      <c r="C6" s="84"/>
      <c r="D6" s="53"/>
      <c r="E6" s="83"/>
      <c r="F6" s="46"/>
      <c r="G6" s="83" t="s">
        <v>171</v>
      </c>
      <c r="H6" s="85"/>
      <c r="I6" s="84"/>
      <c r="J6" s="53"/>
      <c r="K6" s="83"/>
      <c r="L6" s="86"/>
      <c r="M6" s="87"/>
      <c r="N6" s="86"/>
      <c r="O6" s="79"/>
      <c r="P6" s="79"/>
      <c r="Q6" s="46"/>
      <c r="R6" s="18"/>
      <c r="S6" s="18"/>
    </row>
    <row r="7" spans="1:19" ht="19" x14ac:dyDescent="0.25">
      <c r="A7" s="51"/>
      <c r="B7" s="51"/>
      <c r="C7" s="84"/>
      <c r="D7" s="53"/>
      <c r="E7" s="51">
        <v>1</v>
      </c>
      <c r="F7" s="46"/>
      <c r="G7" s="51"/>
      <c r="H7" s="71"/>
      <c r="I7" s="52"/>
      <c r="J7" s="53" t="s">
        <v>68</v>
      </c>
      <c r="K7" s="51">
        <v>1</v>
      </c>
      <c r="L7" s="88"/>
      <c r="M7" s="89"/>
      <c r="N7" s="89"/>
      <c r="O7" s="89"/>
      <c r="P7" s="86"/>
      <c r="Q7" s="46"/>
      <c r="R7" s="22"/>
      <c r="S7" s="18"/>
    </row>
    <row r="8" spans="1:19" ht="19" x14ac:dyDescent="0.25">
      <c r="A8" s="90" t="s">
        <v>70</v>
      </c>
      <c r="B8" s="60">
        <v>1</v>
      </c>
      <c r="C8" s="91" t="s">
        <v>172</v>
      </c>
      <c r="D8" s="58">
        <v>6.1</v>
      </c>
      <c r="E8" s="58">
        <v>1</v>
      </c>
      <c r="F8" s="46"/>
      <c r="G8" s="90" t="s">
        <v>70</v>
      </c>
      <c r="H8" s="60">
        <v>1</v>
      </c>
      <c r="I8" s="67" t="s">
        <v>172</v>
      </c>
      <c r="J8" s="60">
        <v>3.6</v>
      </c>
      <c r="K8" s="60">
        <v>2</v>
      </c>
      <c r="L8" s="92"/>
      <c r="M8" s="77" t="s">
        <v>25</v>
      </c>
      <c r="N8" s="77"/>
      <c r="O8" s="77"/>
      <c r="P8" s="77"/>
      <c r="Q8" s="46"/>
      <c r="R8" s="22"/>
      <c r="S8" s="18"/>
    </row>
    <row r="9" spans="1:19" ht="19" x14ac:dyDescent="0.25">
      <c r="A9" s="63" t="s">
        <v>72</v>
      </c>
      <c r="B9" s="93">
        <v>4</v>
      </c>
      <c r="C9" s="94" t="s">
        <v>173</v>
      </c>
      <c r="D9" s="64">
        <v>2.4300000000000002</v>
      </c>
      <c r="E9" s="64">
        <v>3</v>
      </c>
      <c r="F9" s="46"/>
      <c r="G9" s="63" t="s">
        <v>72</v>
      </c>
      <c r="H9" s="93">
        <v>3</v>
      </c>
      <c r="I9" s="67" t="s">
        <v>176</v>
      </c>
      <c r="J9" s="60">
        <v>7.84</v>
      </c>
      <c r="K9" s="60">
        <v>1</v>
      </c>
      <c r="L9" s="79"/>
      <c r="M9" s="79"/>
      <c r="N9" s="79"/>
      <c r="O9" s="79"/>
      <c r="P9" s="86"/>
      <c r="Q9" s="46"/>
      <c r="R9" s="22"/>
      <c r="S9" s="18"/>
    </row>
    <row r="10" spans="1:19" ht="19" x14ac:dyDescent="0.25">
      <c r="A10" s="95" t="s">
        <v>74</v>
      </c>
      <c r="B10" s="60">
        <v>5</v>
      </c>
      <c r="C10" s="91" t="s">
        <v>174</v>
      </c>
      <c r="D10" s="58">
        <v>4.07</v>
      </c>
      <c r="E10" s="58">
        <v>2</v>
      </c>
      <c r="F10" s="46"/>
      <c r="G10" s="95" t="s">
        <v>74</v>
      </c>
      <c r="H10" s="60">
        <v>6</v>
      </c>
      <c r="I10" s="67" t="s">
        <v>178</v>
      </c>
      <c r="J10" s="60">
        <v>2.23</v>
      </c>
      <c r="K10" s="60">
        <v>3</v>
      </c>
      <c r="L10" s="79"/>
      <c r="M10" s="51"/>
      <c r="N10" s="51" t="s">
        <v>25</v>
      </c>
      <c r="O10" s="53" t="s">
        <v>68</v>
      </c>
      <c r="Q10" s="46"/>
      <c r="R10" s="22"/>
      <c r="S10" s="18"/>
    </row>
    <row r="11" spans="1:19" x14ac:dyDescent="0.2">
      <c r="A11" s="97" t="s">
        <v>75</v>
      </c>
      <c r="B11" s="60">
        <v>8</v>
      </c>
      <c r="C11" s="98">
        <v>8</v>
      </c>
      <c r="D11" s="98"/>
      <c r="E11" s="98"/>
      <c r="F11" s="46"/>
      <c r="G11" s="97" t="s">
        <v>75</v>
      </c>
      <c r="H11" s="60">
        <v>8</v>
      </c>
      <c r="I11" s="103">
        <v>8</v>
      </c>
      <c r="J11" s="60"/>
      <c r="K11" s="60"/>
      <c r="L11" s="87"/>
      <c r="M11" s="90" t="s">
        <v>70</v>
      </c>
      <c r="N11" s="103" t="s">
        <v>176</v>
      </c>
      <c r="O11" s="99">
        <v>5.54</v>
      </c>
      <c r="P11" s="60">
        <v>1</v>
      </c>
      <c r="Q11" s="46"/>
      <c r="R11" s="18"/>
      <c r="S11" s="18"/>
    </row>
    <row r="12" spans="1:19" x14ac:dyDescent="0.2">
      <c r="A12" s="83"/>
      <c r="B12" s="46"/>
      <c r="C12" s="84"/>
      <c r="D12" s="83"/>
      <c r="E12" s="83"/>
      <c r="F12" s="46"/>
      <c r="G12" s="83"/>
      <c r="H12" s="46"/>
      <c r="I12" s="84"/>
      <c r="J12" s="83"/>
      <c r="K12" s="83"/>
      <c r="L12" s="79"/>
      <c r="M12" s="63" t="s">
        <v>72</v>
      </c>
      <c r="N12" s="103" t="s">
        <v>239</v>
      </c>
      <c r="O12" s="99">
        <v>5.5</v>
      </c>
      <c r="P12" s="60">
        <v>2</v>
      </c>
      <c r="Q12" s="79"/>
      <c r="R12" s="18"/>
      <c r="S12" s="18"/>
    </row>
    <row r="13" spans="1:19" x14ac:dyDescent="0.2">
      <c r="A13" s="83" t="s">
        <v>84</v>
      </c>
      <c r="B13" s="46"/>
      <c r="C13" s="84"/>
      <c r="D13" s="83"/>
      <c r="E13" s="53"/>
      <c r="F13" s="83"/>
      <c r="G13" s="83" t="s">
        <v>85</v>
      </c>
      <c r="H13" s="46"/>
      <c r="I13" s="84"/>
      <c r="J13" s="83"/>
      <c r="K13" s="53"/>
      <c r="L13" s="88"/>
      <c r="M13" s="95" t="s">
        <v>74</v>
      </c>
      <c r="N13" s="60" t="s">
        <v>172</v>
      </c>
      <c r="O13" s="56">
        <v>3.67</v>
      </c>
      <c r="P13" s="60">
        <v>3</v>
      </c>
      <c r="Q13" s="79"/>
      <c r="R13" s="18"/>
      <c r="S13" s="18"/>
    </row>
    <row r="14" spans="1:19" x14ac:dyDescent="0.2">
      <c r="A14" s="51"/>
      <c r="B14" s="51"/>
      <c r="C14" s="52"/>
      <c r="D14" s="72"/>
      <c r="E14" s="51">
        <v>2</v>
      </c>
      <c r="F14" s="46"/>
      <c r="G14" s="51"/>
      <c r="H14" s="54"/>
      <c r="I14" s="52"/>
      <c r="J14" s="72"/>
      <c r="K14" s="51">
        <v>2</v>
      </c>
      <c r="L14" s="79"/>
      <c r="M14" s="97" t="s">
        <v>75</v>
      </c>
      <c r="N14" s="103" t="s">
        <v>174</v>
      </c>
      <c r="O14" s="100">
        <v>1.9</v>
      </c>
      <c r="P14" s="60">
        <v>4</v>
      </c>
      <c r="Q14" s="46"/>
      <c r="R14" s="18"/>
      <c r="S14" s="18"/>
    </row>
    <row r="15" spans="1:19" x14ac:dyDescent="0.2">
      <c r="A15" s="90" t="s">
        <v>70</v>
      </c>
      <c r="B15" s="60">
        <v>2</v>
      </c>
      <c r="C15" s="91" t="s">
        <v>175</v>
      </c>
      <c r="D15" s="58">
        <v>6.96</v>
      </c>
      <c r="E15" s="58">
        <v>2</v>
      </c>
      <c r="F15" s="46"/>
      <c r="G15" s="90" t="s">
        <v>70</v>
      </c>
      <c r="H15" s="60">
        <v>2</v>
      </c>
      <c r="I15" s="91" t="s">
        <v>175</v>
      </c>
      <c r="J15" s="58">
        <v>8.83</v>
      </c>
      <c r="K15" s="58">
        <v>1</v>
      </c>
      <c r="L15" s="46"/>
      <c r="M15" s="46"/>
      <c r="N15" s="46"/>
      <c r="O15" s="46"/>
      <c r="P15" s="46"/>
      <c r="Q15" s="46"/>
      <c r="R15" s="18"/>
      <c r="S15" s="18"/>
    </row>
    <row r="16" spans="1:19" x14ac:dyDescent="0.2">
      <c r="A16" s="63" t="s">
        <v>72</v>
      </c>
      <c r="B16" s="93">
        <v>3</v>
      </c>
      <c r="C16" s="94" t="s">
        <v>176</v>
      </c>
      <c r="D16" s="64">
        <v>9.9</v>
      </c>
      <c r="E16" s="64">
        <v>1</v>
      </c>
      <c r="F16" s="46"/>
      <c r="G16" s="63" t="s">
        <v>72</v>
      </c>
      <c r="H16" s="93">
        <v>4</v>
      </c>
      <c r="I16" s="94" t="s">
        <v>173</v>
      </c>
      <c r="J16" s="64">
        <v>3.07</v>
      </c>
      <c r="K16" s="64">
        <v>3</v>
      </c>
      <c r="L16" s="46"/>
      <c r="M16" s="46"/>
      <c r="N16" s="46"/>
      <c r="O16" s="46"/>
      <c r="P16" s="46"/>
      <c r="Q16" s="46"/>
      <c r="R16" s="18"/>
      <c r="S16" s="18"/>
    </row>
    <row r="17" spans="1:19" x14ac:dyDescent="0.2">
      <c r="A17" s="95" t="s">
        <v>74</v>
      </c>
      <c r="B17" s="60">
        <v>6</v>
      </c>
      <c r="C17" s="91" t="s">
        <v>177</v>
      </c>
      <c r="D17" s="58">
        <v>5.26</v>
      </c>
      <c r="E17" s="58">
        <v>3</v>
      </c>
      <c r="F17" s="46"/>
      <c r="G17" s="95" t="s">
        <v>74</v>
      </c>
      <c r="H17" s="60">
        <v>5</v>
      </c>
      <c r="I17" s="91" t="s">
        <v>174</v>
      </c>
      <c r="J17" s="58">
        <v>4.43</v>
      </c>
      <c r="K17" s="58">
        <v>2</v>
      </c>
      <c r="L17" s="46"/>
      <c r="M17" s="46"/>
      <c r="N17" s="46"/>
      <c r="O17" s="46"/>
      <c r="P17" s="46"/>
      <c r="Q17" s="46"/>
      <c r="R17" s="18"/>
      <c r="S17" s="18"/>
    </row>
    <row r="18" spans="1:19" x14ac:dyDescent="0.2">
      <c r="A18" s="97" t="s">
        <v>75</v>
      </c>
      <c r="B18" s="60">
        <v>7</v>
      </c>
      <c r="C18" s="98">
        <v>7</v>
      </c>
      <c r="D18" s="98"/>
      <c r="E18" s="98"/>
      <c r="F18" s="46"/>
      <c r="G18" s="97" t="s">
        <v>75</v>
      </c>
      <c r="H18" s="60">
        <v>7</v>
      </c>
      <c r="I18" s="58">
        <v>7</v>
      </c>
      <c r="J18" s="98"/>
      <c r="K18" s="98"/>
      <c r="L18" s="46"/>
      <c r="M18" s="46"/>
      <c r="N18" s="46"/>
      <c r="O18" s="46"/>
      <c r="P18" s="46"/>
      <c r="Q18" s="46"/>
      <c r="R18" s="18"/>
      <c r="S18" s="18"/>
    </row>
    <row r="19" spans="1:19" x14ac:dyDescent="0.2">
      <c r="A19" s="46"/>
      <c r="B19" s="46"/>
      <c r="C19" s="47"/>
      <c r="D19" s="46"/>
      <c r="E19" s="46"/>
      <c r="F19" s="46"/>
      <c r="G19" s="46"/>
      <c r="H19" s="68"/>
      <c r="I19" s="47"/>
      <c r="J19" s="46"/>
      <c r="K19" s="46"/>
      <c r="L19" s="46"/>
      <c r="M19" s="46"/>
      <c r="N19" s="46"/>
      <c r="O19" s="46"/>
      <c r="P19" s="46"/>
      <c r="Q19" s="46"/>
    </row>
    <row r="20" spans="1:19" x14ac:dyDescent="0.2">
      <c r="A20" s="46"/>
      <c r="B20" s="46"/>
      <c r="C20" s="47"/>
      <c r="D20" s="46"/>
      <c r="E20" s="46"/>
      <c r="F20" s="46"/>
      <c r="G20" s="46"/>
      <c r="H20" s="68"/>
      <c r="I20" s="47"/>
      <c r="J20" s="46"/>
      <c r="K20" s="46"/>
      <c r="L20" s="46"/>
      <c r="M20" s="46"/>
      <c r="N20" s="46"/>
      <c r="O20" s="46"/>
      <c r="P20" s="46"/>
      <c r="Q20" s="46"/>
    </row>
    <row r="21" spans="1:19" x14ac:dyDescent="0.2">
      <c r="A21" s="46"/>
      <c r="B21" s="46"/>
      <c r="C21" s="47"/>
      <c r="D21" s="46"/>
      <c r="E21" s="46"/>
      <c r="F21" s="46"/>
      <c r="G21" s="46"/>
      <c r="H21" s="68"/>
      <c r="I21" s="47"/>
      <c r="J21" s="46"/>
      <c r="K21" s="46"/>
      <c r="L21" s="46"/>
      <c r="M21" s="46"/>
      <c r="N21" s="46"/>
      <c r="O21" s="46"/>
      <c r="P21" s="46"/>
      <c r="Q21" s="46"/>
    </row>
    <row r="22" spans="1:19" x14ac:dyDescent="0.2">
      <c r="A22" s="46"/>
      <c r="B22" s="46"/>
      <c r="C22" s="47"/>
      <c r="D22" s="46"/>
      <c r="E22" s="46"/>
      <c r="F22" s="46"/>
      <c r="G22" s="46"/>
      <c r="H22" s="68"/>
      <c r="I22" s="47"/>
      <c r="J22" s="46"/>
      <c r="K22" s="46"/>
      <c r="L22" s="46"/>
      <c r="M22" s="46"/>
      <c r="N22" s="46"/>
      <c r="O22" s="46"/>
      <c r="P22" s="46"/>
      <c r="Q22" s="46"/>
    </row>
    <row r="23" spans="1:19" x14ac:dyDescent="0.2">
      <c r="A23" s="46"/>
      <c r="B23" s="46"/>
      <c r="C23" s="47"/>
      <c r="D23" s="46"/>
      <c r="E23" s="46"/>
      <c r="F23" s="46"/>
      <c r="G23" s="46"/>
      <c r="H23" s="68"/>
      <c r="I23" s="47"/>
      <c r="J23" s="46"/>
      <c r="K23" s="46"/>
      <c r="L23" s="46"/>
      <c r="M23" s="46"/>
      <c r="N23" s="46"/>
      <c r="O23" s="46"/>
      <c r="P23" s="46"/>
      <c r="Q23" s="46"/>
    </row>
    <row r="24" spans="1:19" x14ac:dyDescent="0.2">
      <c r="A24" s="46"/>
      <c r="B24" s="46"/>
      <c r="C24" s="47"/>
      <c r="D24" s="46"/>
      <c r="E24" s="46"/>
      <c r="F24" s="46"/>
      <c r="G24" s="46"/>
      <c r="H24" s="68"/>
      <c r="I24" s="47"/>
      <c r="J24" s="46"/>
      <c r="K24" s="46"/>
      <c r="L24" s="46"/>
      <c r="M24" s="46"/>
      <c r="N24" s="46"/>
      <c r="O24" s="46"/>
      <c r="P24" s="46"/>
      <c r="Q24" s="46"/>
    </row>
    <row r="25" spans="1:19" x14ac:dyDescent="0.2">
      <c r="A25" s="46"/>
      <c r="B25" s="46"/>
      <c r="C25" s="47"/>
      <c r="D25" s="46"/>
      <c r="E25" s="46"/>
      <c r="F25" s="46"/>
      <c r="G25" s="46"/>
      <c r="H25" s="68"/>
      <c r="I25" s="47"/>
      <c r="J25" s="46"/>
      <c r="K25" s="46"/>
      <c r="L25" s="46"/>
      <c r="M25" s="46"/>
      <c r="N25" s="46"/>
      <c r="O25" s="46"/>
      <c r="P25" s="46"/>
      <c r="Q25" s="46"/>
    </row>
    <row r="26" spans="1:19" x14ac:dyDescent="0.2">
      <c r="A26" s="46"/>
      <c r="B26" s="46"/>
      <c r="C26" s="47"/>
      <c r="D26" s="46"/>
      <c r="E26" s="46"/>
      <c r="F26" s="46"/>
      <c r="G26" s="46"/>
      <c r="H26" s="101"/>
      <c r="I26" s="102"/>
      <c r="J26" s="101"/>
      <c r="K26" s="101"/>
      <c r="L26" s="46"/>
      <c r="M26" s="46"/>
      <c r="N26" s="46"/>
      <c r="O26" s="46"/>
      <c r="P26" s="46"/>
      <c r="Q26" s="46"/>
    </row>
    <row r="27" spans="1:19" x14ac:dyDescent="0.2">
      <c r="A27" s="46"/>
      <c r="B27" s="46"/>
      <c r="C27" s="47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</row>
  </sheetData>
  <phoneticPr fontId="12" type="noConversion"/>
  <pageMargins left="0.70000000000000007" right="0.70000000000000007" top="0.75000000000000011" bottom="0.75000000000000011" header="0.30000000000000004" footer="0.3000000000000000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47"/>
  <sheetViews>
    <sheetView topLeftCell="C3" zoomScale="70" zoomScaleNormal="70" zoomScalePageLayoutView="70" workbookViewId="0">
      <selection activeCell="T19" sqref="T19"/>
    </sheetView>
  </sheetViews>
  <sheetFormatPr baseColWidth="10" defaultColWidth="8.83203125" defaultRowHeight="16" x14ac:dyDescent="0.2"/>
  <cols>
    <col min="1" max="1" width="8.1640625" style="19" customWidth="1"/>
    <col min="2" max="2" width="6.83203125" style="19" hidden="1" customWidth="1"/>
    <col min="3" max="3" width="20.33203125" style="19" customWidth="1"/>
    <col min="4" max="4" width="12.6640625" style="19" customWidth="1"/>
    <col min="5" max="7" width="8.83203125" style="19"/>
    <col min="8" max="8" width="6.1640625" style="19" hidden="1" customWidth="1"/>
    <col min="9" max="9" width="18.6640625" style="19" customWidth="1"/>
    <col min="10" max="10" width="13.6640625" style="19" customWidth="1"/>
    <col min="11" max="13" width="8.83203125" style="19"/>
    <col min="14" max="14" width="18.6640625" style="19" customWidth="1"/>
    <col min="15" max="15" width="8.83203125" style="19"/>
    <col min="16" max="16" width="7.5" style="19" customWidth="1"/>
    <col min="17" max="18" width="8.83203125" style="19"/>
    <col min="19" max="19" width="16.5" style="19" customWidth="1"/>
    <col min="20" max="20" width="7.83203125" style="19" customWidth="1"/>
    <col min="21" max="16384" width="8.83203125" style="19"/>
  </cols>
  <sheetData>
    <row r="2" spans="1:22" ht="19" customHeight="1" x14ac:dyDescent="0.25">
      <c r="A2" s="20" t="s">
        <v>128</v>
      </c>
    </row>
    <row r="3" spans="1:22" ht="19" customHeight="1" x14ac:dyDescent="0.25">
      <c r="A3" s="20" t="s">
        <v>92</v>
      </c>
    </row>
    <row r="4" spans="1:22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9" customHeight="1" x14ac:dyDescent="0.2">
      <c r="A5" s="48" t="s">
        <v>89</v>
      </c>
      <c r="B5" s="48"/>
      <c r="C5" s="48"/>
      <c r="D5" s="50"/>
      <c r="E5" s="48"/>
      <c r="F5" s="48"/>
      <c r="G5" s="48" t="s">
        <v>90</v>
      </c>
      <c r="H5" s="48"/>
      <c r="I5" s="48"/>
      <c r="J5" s="50"/>
      <c r="K5" s="48"/>
      <c r="L5" s="46"/>
      <c r="M5" s="48" t="s">
        <v>24</v>
      </c>
      <c r="N5" s="48"/>
      <c r="O5" s="48"/>
      <c r="P5" s="48"/>
      <c r="Q5" s="48"/>
      <c r="R5" s="48" t="s">
        <v>25</v>
      </c>
      <c r="S5" s="46"/>
      <c r="T5" s="46"/>
      <c r="U5" s="46"/>
      <c r="V5" s="46"/>
    </row>
    <row r="6" spans="1:22" x14ac:dyDescent="0.2">
      <c r="A6" s="46"/>
      <c r="B6" s="51" t="s">
        <v>66</v>
      </c>
      <c r="C6" s="46"/>
      <c r="D6" s="53" t="s">
        <v>68</v>
      </c>
      <c r="E6" s="46">
        <v>1</v>
      </c>
      <c r="F6" s="46"/>
      <c r="G6" s="46"/>
      <c r="H6" s="51"/>
      <c r="I6" s="46"/>
      <c r="J6" s="53" t="s">
        <v>68</v>
      </c>
      <c r="K6" s="46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">
      <c r="A7" s="55" t="s">
        <v>70</v>
      </c>
      <c r="B7" s="104">
        <v>1</v>
      </c>
      <c r="C7" s="105" t="s">
        <v>124</v>
      </c>
      <c r="D7" s="105">
        <v>15.33</v>
      </c>
      <c r="E7" s="62">
        <v>1</v>
      </c>
      <c r="F7" s="101"/>
      <c r="G7" s="55" t="s">
        <v>70</v>
      </c>
      <c r="H7" s="104">
        <v>1</v>
      </c>
      <c r="I7" s="105" t="s">
        <v>124</v>
      </c>
      <c r="J7" s="106">
        <v>10.8</v>
      </c>
      <c r="K7" s="104">
        <v>1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x14ac:dyDescent="0.2">
      <c r="A8" s="63" t="s">
        <v>72</v>
      </c>
      <c r="B8" s="62">
        <v>8</v>
      </c>
      <c r="C8" s="105" t="s">
        <v>182</v>
      </c>
      <c r="D8" s="105">
        <v>1.23</v>
      </c>
      <c r="E8" s="62">
        <v>4</v>
      </c>
      <c r="F8" s="101"/>
      <c r="G8" s="63" t="s">
        <v>72</v>
      </c>
      <c r="H8" s="62">
        <v>5</v>
      </c>
      <c r="I8" s="105" t="s">
        <v>181</v>
      </c>
      <c r="J8" s="107">
        <v>4.84</v>
      </c>
      <c r="K8" s="62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">
      <c r="A9" s="65" t="s">
        <v>74</v>
      </c>
      <c r="B9" s="62">
        <v>9</v>
      </c>
      <c r="C9" s="105" t="s">
        <v>184</v>
      </c>
      <c r="D9" s="105">
        <v>3.1</v>
      </c>
      <c r="E9" s="62">
        <v>3</v>
      </c>
      <c r="F9" s="101"/>
      <c r="G9" s="65" t="s">
        <v>74</v>
      </c>
      <c r="H9" s="62">
        <v>10</v>
      </c>
      <c r="I9" s="62" t="s">
        <v>185</v>
      </c>
      <c r="J9" s="107">
        <v>1.87</v>
      </c>
      <c r="K9" s="62">
        <v>4</v>
      </c>
      <c r="L9" s="46"/>
      <c r="M9" s="108" t="s">
        <v>73</v>
      </c>
      <c r="N9" s="46"/>
      <c r="O9" s="46"/>
      <c r="P9" s="46">
        <v>5</v>
      </c>
      <c r="Q9" s="46"/>
      <c r="R9" s="46"/>
      <c r="S9" s="46"/>
      <c r="T9" s="46"/>
      <c r="U9" s="46"/>
      <c r="V9" s="46"/>
    </row>
    <row r="10" spans="1:22" x14ac:dyDescent="0.2">
      <c r="A10" s="66" t="s">
        <v>75</v>
      </c>
      <c r="B10" s="109">
        <v>16</v>
      </c>
      <c r="C10" s="130" t="s">
        <v>227</v>
      </c>
      <c r="D10" s="62">
        <v>3.77</v>
      </c>
      <c r="E10" s="62">
        <v>2</v>
      </c>
      <c r="F10" s="101"/>
      <c r="G10" s="66" t="s">
        <v>75</v>
      </c>
      <c r="H10" s="109">
        <v>15</v>
      </c>
      <c r="I10" s="75" t="s">
        <v>226</v>
      </c>
      <c r="J10" s="110">
        <v>7.3</v>
      </c>
      <c r="K10" s="109">
        <v>2</v>
      </c>
      <c r="L10" s="46"/>
      <c r="M10" s="55" t="s">
        <v>70</v>
      </c>
      <c r="N10" s="60" t="s">
        <v>238</v>
      </c>
      <c r="O10" s="114">
        <v>4.5</v>
      </c>
      <c r="P10" s="104">
        <v>2</v>
      </c>
      <c r="Q10" s="46"/>
      <c r="R10" s="46"/>
      <c r="S10" s="46"/>
      <c r="T10" s="46"/>
      <c r="U10" s="46"/>
      <c r="V10" s="46"/>
    </row>
    <row r="11" spans="1:22" ht="19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63" t="s">
        <v>72</v>
      </c>
      <c r="N11" s="60" t="s">
        <v>211</v>
      </c>
      <c r="O11" s="60">
        <v>5.83</v>
      </c>
      <c r="P11" s="62">
        <v>1</v>
      </c>
      <c r="Q11" s="46"/>
      <c r="R11" s="46"/>
      <c r="S11" s="46"/>
      <c r="T11" s="46"/>
      <c r="U11" s="46"/>
      <c r="V11" s="46"/>
    </row>
    <row r="12" spans="1:22" x14ac:dyDescent="0.2">
      <c r="A12" s="46"/>
      <c r="B12" s="46" t="s">
        <v>76</v>
      </c>
      <c r="C12" s="46"/>
      <c r="D12" s="46"/>
      <c r="E12" s="46">
        <v>2</v>
      </c>
      <c r="F12" s="46"/>
      <c r="G12" s="46"/>
      <c r="H12" s="46"/>
      <c r="I12" s="46"/>
      <c r="J12" s="46"/>
      <c r="K12" s="46">
        <v>2</v>
      </c>
      <c r="L12" s="46"/>
      <c r="M12" s="65" t="s">
        <v>74</v>
      </c>
      <c r="N12" s="60" t="s">
        <v>186</v>
      </c>
      <c r="O12" s="60">
        <v>4.13</v>
      </c>
      <c r="P12" s="62">
        <v>3</v>
      </c>
      <c r="Q12" s="46"/>
      <c r="R12" s="46"/>
      <c r="S12" s="46"/>
      <c r="T12" s="46"/>
      <c r="U12" s="46"/>
      <c r="V12" s="46"/>
    </row>
    <row r="13" spans="1:22" x14ac:dyDescent="0.2">
      <c r="A13" s="55" t="s">
        <v>70</v>
      </c>
      <c r="B13" s="104">
        <v>4</v>
      </c>
      <c r="C13" s="105" t="s">
        <v>183</v>
      </c>
      <c r="D13" s="105">
        <v>7.44</v>
      </c>
      <c r="E13" s="62">
        <v>2</v>
      </c>
      <c r="F13" s="101"/>
      <c r="G13" s="55" t="s">
        <v>70</v>
      </c>
      <c r="H13" s="104">
        <v>3</v>
      </c>
      <c r="I13" s="105" t="s">
        <v>123</v>
      </c>
      <c r="J13" s="106">
        <v>8.66</v>
      </c>
      <c r="K13" s="104">
        <v>3</v>
      </c>
      <c r="L13" s="46"/>
      <c r="M13" s="66" t="s">
        <v>75</v>
      </c>
      <c r="N13" s="60" t="s">
        <v>123</v>
      </c>
      <c r="O13" s="117">
        <v>3.57</v>
      </c>
      <c r="P13" s="109">
        <v>4</v>
      </c>
      <c r="Q13" s="46"/>
      <c r="R13" s="46"/>
      <c r="S13" s="46"/>
      <c r="T13" s="46"/>
      <c r="U13" s="46"/>
      <c r="V13" s="46"/>
    </row>
    <row r="14" spans="1:22" x14ac:dyDescent="0.2">
      <c r="A14" s="63" t="s">
        <v>72</v>
      </c>
      <c r="B14" s="62">
        <v>5</v>
      </c>
      <c r="C14" s="105" t="s">
        <v>181</v>
      </c>
      <c r="D14" s="105">
        <v>3.14</v>
      </c>
      <c r="E14" s="62">
        <v>3</v>
      </c>
      <c r="F14" s="101"/>
      <c r="G14" s="63" t="s">
        <v>72</v>
      </c>
      <c r="H14" s="62">
        <v>7</v>
      </c>
      <c r="I14" s="105" t="s">
        <v>211</v>
      </c>
      <c r="J14" s="107">
        <v>9.3000000000000007</v>
      </c>
      <c r="K14" s="62">
        <v>2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x14ac:dyDescent="0.2">
      <c r="A15" s="65" t="s">
        <v>74</v>
      </c>
      <c r="B15" s="62">
        <v>12</v>
      </c>
      <c r="C15" s="62" t="s">
        <v>180</v>
      </c>
      <c r="D15" s="105">
        <v>1.1399999999999999</v>
      </c>
      <c r="E15" s="62">
        <v>4</v>
      </c>
      <c r="F15" s="101"/>
      <c r="G15" s="65" t="s">
        <v>74</v>
      </c>
      <c r="H15" s="62">
        <v>9</v>
      </c>
      <c r="I15" s="105" t="s">
        <v>184</v>
      </c>
      <c r="J15" s="107">
        <v>3.8</v>
      </c>
      <c r="K15" s="62">
        <v>4</v>
      </c>
      <c r="L15" s="46"/>
      <c r="M15" s="46"/>
      <c r="N15" s="46"/>
      <c r="O15" s="46"/>
      <c r="P15" s="46"/>
      <c r="Q15" s="46"/>
      <c r="R15" s="46"/>
      <c r="S15" s="50" t="s">
        <v>77</v>
      </c>
      <c r="T15" s="50"/>
      <c r="U15" s="46">
        <v>7</v>
      </c>
      <c r="V15" s="46"/>
    </row>
    <row r="16" spans="1:22" x14ac:dyDescent="0.2">
      <c r="A16" s="66" t="s">
        <v>75</v>
      </c>
      <c r="B16" s="109">
        <v>13</v>
      </c>
      <c r="C16" s="62" t="s">
        <v>209</v>
      </c>
      <c r="D16" s="62">
        <v>13.67</v>
      </c>
      <c r="E16" s="62">
        <v>1</v>
      </c>
      <c r="F16" s="101"/>
      <c r="G16" s="66" t="s">
        <v>75</v>
      </c>
      <c r="H16" s="109">
        <v>13</v>
      </c>
      <c r="I16" s="62" t="s">
        <v>209</v>
      </c>
      <c r="J16" s="110">
        <v>15.17</v>
      </c>
      <c r="K16" s="109">
        <v>1</v>
      </c>
      <c r="L16" s="46"/>
      <c r="M16" s="46"/>
      <c r="N16" s="46"/>
      <c r="O16" s="46"/>
      <c r="P16" s="46"/>
      <c r="Q16" s="46"/>
      <c r="R16" s="55" t="s">
        <v>70</v>
      </c>
      <c r="S16" s="60" t="str">
        <f>IF(P10=1,N10,(IF(P11=1,N11,(IF(P12=1,N12,(IF(P13=1,N13,1.5)))))))</f>
        <v>Max Mcgilivray</v>
      </c>
      <c r="T16" s="114">
        <v>6.34</v>
      </c>
      <c r="U16" s="104">
        <v>2</v>
      </c>
      <c r="V16" s="46"/>
    </row>
    <row r="17" spans="1:22" ht="19" customHeight="1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46"/>
      <c r="M17" s="46"/>
      <c r="N17" s="46"/>
      <c r="O17" s="46"/>
      <c r="P17" s="46"/>
      <c r="Q17" s="46"/>
      <c r="R17" s="63" t="s">
        <v>72</v>
      </c>
      <c r="S17" s="60" t="str">
        <f>IF(P10=2,N10,(IF(P11=2,N11,(IF(P12=2,N12,(IF(P13=2,N13,2.5)))))))</f>
        <v>Pheonix Visscher</v>
      </c>
      <c r="T17" s="60">
        <v>3.03</v>
      </c>
      <c r="U17" s="62">
        <v>4</v>
      </c>
      <c r="V17" s="46"/>
    </row>
    <row r="18" spans="1:22" x14ac:dyDescent="0.2">
      <c r="A18" s="101"/>
      <c r="B18" s="46" t="s">
        <v>79</v>
      </c>
      <c r="C18" s="46"/>
      <c r="D18" s="46"/>
      <c r="E18" s="46">
        <v>3</v>
      </c>
      <c r="F18" s="46"/>
      <c r="G18" s="101"/>
      <c r="H18" s="46"/>
      <c r="I18" s="46"/>
      <c r="J18" s="46"/>
      <c r="K18" s="46">
        <v>3</v>
      </c>
      <c r="L18" s="46"/>
      <c r="M18" s="46"/>
      <c r="N18" s="46"/>
      <c r="O18" s="46"/>
      <c r="P18" s="46"/>
      <c r="Q18" s="46"/>
      <c r="R18" s="65" t="s">
        <v>74</v>
      </c>
      <c r="S18" s="60" t="str">
        <f>IF(P22=1,N22,(IF(P23=1,N23,(IF(P24=1,N24,(IF(P25=1,N25,1.6)))))))</f>
        <v>Mitchell Peterson</v>
      </c>
      <c r="T18" s="60">
        <v>7.9</v>
      </c>
      <c r="U18" s="62">
        <v>1</v>
      </c>
      <c r="V18" s="46"/>
    </row>
    <row r="19" spans="1:22" x14ac:dyDescent="0.2">
      <c r="A19" s="55" t="s">
        <v>70</v>
      </c>
      <c r="B19" s="104">
        <v>3</v>
      </c>
      <c r="C19" s="105" t="s">
        <v>123</v>
      </c>
      <c r="D19" s="105">
        <v>5.77</v>
      </c>
      <c r="E19" s="62">
        <v>2</v>
      </c>
      <c r="F19" s="101"/>
      <c r="G19" s="55" t="s">
        <v>70</v>
      </c>
      <c r="H19" s="104">
        <v>2</v>
      </c>
      <c r="I19" s="105" t="s">
        <v>125</v>
      </c>
      <c r="J19" s="106">
        <v>10.77</v>
      </c>
      <c r="K19" s="104">
        <v>2</v>
      </c>
      <c r="L19" s="46"/>
      <c r="M19" s="46"/>
      <c r="N19" s="46"/>
      <c r="O19" s="46"/>
      <c r="P19" s="46"/>
      <c r="Q19" s="46"/>
      <c r="R19" s="66" t="s">
        <v>75</v>
      </c>
      <c r="S19" s="60" t="str">
        <f>IF(P22=2,N22,(IF(P23=2,N23,(IF(P24=2,N24,(IF(P25=2,N25,2.6)))))))</f>
        <v>Will Martin</v>
      </c>
      <c r="T19" s="117">
        <v>5.8</v>
      </c>
      <c r="U19" s="109">
        <v>3</v>
      </c>
      <c r="V19" s="46"/>
    </row>
    <row r="20" spans="1:22" x14ac:dyDescent="0.2">
      <c r="A20" s="63" t="s">
        <v>72</v>
      </c>
      <c r="B20" s="62">
        <v>6</v>
      </c>
      <c r="C20" s="105" t="s">
        <v>179</v>
      </c>
      <c r="D20" s="105">
        <v>10.67</v>
      </c>
      <c r="E20" s="62">
        <v>1</v>
      </c>
      <c r="F20" s="101"/>
      <c r="G20" s="63" t="s">
        <v>72</v>
      </c>
      <c r="H20" s="62">
        <v>6</v>
      </c>
      <c r="I20" s="105" t="s">
        <v>179</v>
      </c>
      <c r="J20" s="107">
        <v>16.34</v>
      </c>
      <c r="K20" s="62">
        <v>1</v>
      </c>
      <c r="L20" s="46"/>
      <c r="M20" s="46"/>
      <c r="N20" s="46"/>
      <c r="O20" s="46"/>
      <c r="P20" s="46"/>
      <c r="Q20" s="46"/>
      <c r="R20" s="101"/>
      <c r="S20" s="101"/>
      <c r="T20" s="101"/>
      <c r="U20" s="101"/>
      <c r="V20" s="46"/>
    </row>
    <row r="21" spans="1:22" x14ac:dyDescent="0.2">
      <c r="A21" s="65" t="s">
        <v>74</v>
      </c>
      <c r="B21" s="62">
        <v>11</v>
      </c>
      <c r="C21" s="105" t="s">
        <v>186</v>
      </c>
      <c r="D21" s="105">
        <v>3.34</v>
      </c>
      <c r="E21" s="62">
        <v>3</v>
      </c>
      <c r="F21" s="101"/>
      <c r="G21" s="65" t="s">
        <v>74</v>
      </c>
      <c r="H21" s="62">
        <v>12</v>
      </c>
      <c r="I21" s="62" t="s">
        <v>180</v>
      </c>
      <c r="J21" s="107">
        <v>3.26</v>
      </c>
      <c r="K21" s="62">
        <v>3</v>
      </c>
      <c r="L21" s="46"/>
      <c r="M21" s="46" t="s">
        <v>78</v>
      </c>
      <c r="N21" s="46"/>
      <c r="O21" s="46"/>
      <c r="P21" s="46">
        <v>6</v>
      </c>
      <c r="Q21" s="46"/>
      <c r="R21" s="101"/>
      <c r="S21" s="101"/>
      <c r="T21" s="101"/>
      <c r="U21" s="101"/>
      <c r="V21" s="46"/>
    </row>
    <row r="22" spans="1:22" x14ac:dyDescent="0.2">
      <c r="A22" s="66" t="s">
        <v>75</v>
      </c>
      <c r="B22" s="109">
        <v>14</v>
      </c>
      <c r="C22" s="62" t="s">
        <v>210</v>
      </c>
      <c r="D22" s="62">
        <v>2.76</v>
      </c>
      <c r="E22" s="62">
        <v>4</v>
      </c>
      <c r="F22" s="101"/>
      <c r="G22" s="66" t="s">
        <v>75</v>
      </c>
      <c r="H22" s="109">
        <v>14</v>
      </c>
      <c r="I22" s="62" t="s">
        <v>210</v>
      </c>
      <c r="J22" s="110">
        <v>1.9</v>
      </c>
      <c r="K22" s="109">
        <v>4</v>
      </c>
      <c r="L22" s="46"/>
      <c r="M22" s="55" t="s">
        <v>70</v>
      </c>
      <c r="N22" s="60" t="s">
        <v>179</v>
      </c>
      <c r="O22" s="114">
        <v>6.67</v>
      </c>
      <c r="P22" s="104">
        <v>1</v>
      </c>
      <c r="Q22" s="46"/>
      <c r="R22" s="101"/>
      <c r="S22" s="101"/>
      <c r="T22" s="101"/>
      <c r="U22" s="101"/>
      <c r="V22" s="46"/>
    </row>
    <row r="23" spans="1:22" ht="19" customHeight="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46"/>
      <c r="M23" s="63" t="s">
        <v>72</v>
      </c>
      <c r="N23" s="60" t="s">
        <v>209</v>
      </c>
      <c r="O23" s="60">
        <v>5.7</v>
      </c>
      <c r="P23" s="62">
        <v>2</v>
      </c>
      <c r="Q23" s="46"/>
      <c r="R23" s="101"/>
      <c r="S23" s="101"/>
      <c r="T23" s="101"/>
      <c r="U23" s="101"/>
      <c r="V23" s="46"/>
    </row>
    <row r="24" spans="1:22" x14ac:dyDescent="0.2">
      <c r="A24" s="101"/>
      <c r="B24" s="46" t="s">
        <v>91</v>
      </c>
      <c r="C24" s="46"/>
      <c r="D24" s="46"/>
      <c r="E24" s="46">
        <v>4</v>
      </c>
      <c r="F24" s="46"/>
      <c r="G24" s="101"/>
      <c r="H24" s="46"/>
      <c r="I24" s="46"/>
      <c r="J24" s="46"/>
      <c r="K24" s="46">
        <v>4</v>
      </c>
      <c r="L24" s="46"/>
      <c r="M24" s="65" t="s">
        <v>74</v>
      </c>
      <c r="N24" s="60" t="s">
        <v>226</v>
      </c>
      <c r="O24" s="60">
        <v>3.94</v>
      </c>
      <c r="P24" s="62">
        <v>3</v>
      </c>
      <c r="Q24" s="46"/>
      <c r="R24" s="101"/>
      <c r="S24" s="101"/>
      <c r="T24" s="101"/>
      <c r="U24" s="101"/>
      <c r="V24" s="46"/>
    </row>
    <row r="25" spans="1:22" x14ac:dyDescent="0.2">
      <c r="A25" s="55" t="s">
        <v>70</v>
      </c>
      <c r="B25" s="104">
        <v>2</v>
      </c>
      <c r="C25" s="105" t="s">
        <v>125</v>
      </c>
      <c r="D25" s="105">
        <v>3.8</v>
      </c>
      <c r="E25" s="62">
        <v>4</v>
      </c>
      <c r="F25" s="101"/>
      <c r="G25" s="55" t="s">
        <v>70</v>
      </c>
      <c r="H25" s="104">
        <v>4</v>
      </c>
      <c r="I25" s="105" t="s">
        <v>183</v>
      </c>
      <c r="J25" s="106">
        <v>3.74</v>
      </c>
      <c r="K25" s="104">
        <v>3</v>
      </c>
      <c r="L25" s="46"/>
      <c r="M25" s="66" t="s">
        <v>75</v>
      </c>
      <c r="N25" s="60" t="s">
        <v>227</v>
      </c>
      <c r="O25" s="117">
        <v>0.6</v>
      </c>
      <c r="P25" s="109">
        <v>4</v>
      </c>
      <c r="Q25" s="46"/>
      <c r="R25" s="101"/>
      <c r="S25" s="101"/>
      <c r="T25" s="101"/>
      <c r="U25" s="101"/>
      <c r="V25" s="46"/>
    </row>
    <row r="26" spans="1:22" x14ac:dyDescent="0.2">
      <c r="A26" s="63" t="s">
        <v>72</v>
      </c>
      <c r="B26" s="62">
        <v>7</v>
      </c>
      <c r="C26" s="105" t="s">
        <v>211</v>
      </c>
      <c r="D26" s="105">
        <v>11.33</v>
      </c>
      <c r="E26" s="62">
        <v>1</v>
      </c>
      <c r="F26" s="101"/>
      <c r="G26" s="63" t="s">
        <v>72</v>
      </c>
      <c r="H26" s="62">
        <v>8</v>
      </c>
      <c r="I26" s="105" t="s">
        <v>182</v>
      </c>
      <c r="J26" s="107">
        <v>1.67</v>
      </c>
      <c r="K26" s="62">
        <v>4</v>
      </c>
      <c r="L26" s="101"/>
      <c r="M26" s="101"/>
      <c r="N26" s="101"/>
      <c r="O26" s="101"/>
      <c r="P26" s="46"/>
      <c r="Q26" s="46"/>
      <c r="R26" s="46"/>
      <c r="S26" s="46"/>
      <c r="T26" s="46"/>
      <c r="U26" s="46"/>
      <c r="V26" s="46"/>
    </row>
    <row r="27" spans="1:22" x14ac:dyDescent="0.2">
      <c r="A27" s="65" t="s">
        <v>74</v>
      </c>
      <c r="B27" s="62">
        <v>10</v>
      </c>
      <c r="C27" s="105" t="s">
        <v>185</v>
      </c>
      <c r="D27" s="105">
        <v>5.93</v>
      </c>
      <c r="E27" s="62">
        <v>3</v>
      </c>
      <c r="F27" s="101"/>
      <c r="G27" s="65" t="s">
        <v>74</v>
      </c>
      <c r="H27" s="62">
        <v>11</v>
      </c>
      <c r="I27" s="62" t="s">
        <v>186</v>
      </c>
      <c r="J27" s="107">
        <v>5.24</v>
      </c>
      <c r="K27" s="62">
        <v>1</v>
      </c>
      <c r="L27" s="101"/>
      <c r="M27" s="101"/>
      <c r="N27" s="101"/>
      <c r="O27" s="101"/>
      <c r="P27" s="46"/>
      <c r="Q27" s="46"/>
      <c r="R27" s="46"/>
      <c r="S27" s="46"/>
      <c r="T27" s="46"/>
      <c r="U27" s="46"/>
      <c r="V27" s="46"/>
    </row>
    <row r="28" spans="1:22" x14ac:dyDescent="0.2">
      <c r="A28" s="66" t="s">
        <v>75</v>
      </c>
      <c r="B28" s="109">
        <v>15</v>
      </c>
      <c r="C28" s="75" t="s">
        <v>226</v>
      </c>
      <c r="D28" s="62">
        <v>9.1300000000000008</v>
      </c>
      <c r="E28" s="62">
        <v>2</v>
      </c>
      <c r="F28" s="101"/>
      <c r="G28" s="66" t="s">
        <v>75</v>
      </c>
      <c r="H28" s="109">
        <v>16</v>
      </c>
      <c r="I28" s="130" t="s">
        <v>227</v>
      </c>
      <c r="J28" s="110">
        <v>4.47</v>
      </c>
      <c r="K28" s="109">
        <v>2</v>
      </c>
      <c r="L28" s="101"/>
      <c r="M28" s="101"/>
      <c r="N28" s="101"/>
      <c r="O28" s="101"/>
      <c r="P28" s="46"/>
      <c r="Q28" s="46"/>
      <c r="R28" s="46"/>
      <c r="S28" s="46"/>
      <c r="T28" s="46"/>
      <c r="U28" s="46"/>
      <c r="V28" s="46"/>
    </row>
    <row r="29" spans="1:22" ht="19" customHeight="1" x14ac:dyDescent="0.2">
      <c r="A29" s="46"/>
      <c r="B29" s="46"/>
      <c r="C29" s="46"/>
      <c r="D29" s="111"/>
      <c r="E29" s="46"/>
      <c r="F29" s="46"/>
      <c r="G29" s="46"/>
      <c r="H29" s="46"/>
      <c r="I29" s="46"/>
      <c r="J29" s="46"/>
      <c r="K29" s="46"/>
      <c r="L29" s="101"/>
      <c r="M29" s="101"/>
      <c r="N29" s="101"/>
      <c r="O29" s="101"/>
      <c r="P29" s="46"/>
      <c r="Q29" s="46"/>
      <c r="R29" s="46"/>
      <c r="S29" s="46"/>
      <c r="T29" s="46"/>
      <c r="U29" s="46"/>
      <c r="V29" s="46"/>
    </row>
    <row r="30" spans="1:22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x14ac:dyDescent="0.2">
      <c r="A32" s="46"/>
      <c r="B32" s="48"/>
      <c r="C32" s="68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x14ac:dyDescent="0.2">
      <c r="A33" s="46"/>
      <c r="B33" s="48"/>
      <c r="C33" s="6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x14ac:dyDescent="0.2">
      <c r="B34" s="43"/>
      <c r="C34" s="24"/>
    </row>
    <row r="35" spans="1:22" x14ac:dyDescent="0.2">
      <c r="B35" s="43"/>
      <c r="C35" s="24"/>
    </row>
    <row r="36" spans="1:22" x14ac:dyDescent="0.2">
      <c r="B36" s="43"/>
      <c r="C36" s="24"/>
    </row>
    <row r="37" spans="1:22" x14ac:dyDescent="0.2">
      <c r="B37" s="43"/>
      <c r="C37" s="24"/>
    </row>
    <row r="38" spans="1:22" x14ac:dyDescent="0.2">
      <c r="B38" s="43"/>
      <c r="C38" s="24"/>
    </row>
    <row r="39" spans="1:22" x14ac:dyDescent="0.2">
      <c r="B39" s="43"/>
      <c r="C39" s="24"/>
    </row>
    <row r="40" spans="1:22" x14ac:dyDescent="0.2">
      <c r="B40" s="43"/>
      <c r="C40" s="24"/>
    </row>
    <row r="41" spans="1:22" x14ac:dyDescent="0.2">
      <c r="B41" s="43"/>
      <c r="C41" s="24"/>
    </row>
    <row r="42" spans="1:22" x14ac:dyDescent="0.2">
      <c r="B42" s="43"/>
      <c r="C42" s="24"/>
    </row>
    <row r="43" spans="1:22" x14ac:dyDescent="0.2">
      <c r="B43" s="43"/>
      <c r="C43" s="24"/>
    </row>
    <row r="44" spans="1:22" x14ac:dyDescent="0.2">
      <c r="B44" s="43"/>
      <c r="C44" s="24"/>
    </row>
    <row r="45" spans="1:22" x14ac:dyDescent="0.2">
      <c r="B45" s="43"/>
      <c r="C45" s="24"/>
    </row>
    <row r="46" spans="1:22" x14ac:dyDescent="0.2">
      <c r="B46" s="43"/>
      <c r="C46" s="24"/>
    </row>
    <row r="47" spans="1:22" x14ac:dyDescent="0.2">
      <c r="B47" s="43"/>
      <c r="C47" s="24"/>
    </row>
  </sheetData>
  <phoneticPr fontId="12" type="noConversion"/>
  <pageMargins left="0.70000000000000007" right="0.70000000000000007" top="0.75000000000000011" bottom="0.75000000000000011" header="0.30000000000000004" footer="0.3000000000000000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8"/>
  <sheetViews>
    <sheetView topLeftCell="D1" workbookViewId="0">
      <selection activeCell="N19" sqref="N19"/>
    </sheetView>
  </sheetViews>
  <sheetFormatPr baseColWidth="10" defaultColWidth="8.83203125" defaultRowHeight="16" x14ac:dyDescent="0.2"/>
  <cols>
    <col min="2" max="2" width="5.83203125" hidden="1" customWidth="1"/>
    <col min="3" max="3" width="19.83203125" customWidth="1"/>
    <col min="4" max="4" width="13" customWidth="1"/>
    <col min="8" max="8" width="0" hidden="1" customWidth="1"/>
    <col min="9" max="9" width="24.33203125" style="38" customWidth="1"/>
    <col min="10" max="10" width="10.83203125" customWidth="1"/>
    <col min="11" max="11" width="11.5" customWidth="1"/>
    <col min="14" max="14" width="18.33203125" customWidth="1"/>
    <col min="15" max="15" width="9.6640625" customWidth="1"/>
  </cols>
  <sheetData>
    <row r="1" spans="1:18" x14ac:dyDescent="0.2">
      <c r="A1" s="19"/>
      <c r="B1" s="19"/>
      <c r="C1" s="19"/>
      <c r="D1" s="19"/>
      <c r="E1" s="19"/>
      <c r="F1" s="19"/>
      <c r="G1" s="19"/>
      <c r="H1" s="19"/>
      <c r="J1" s="19"/>
      <c r="K1" s="19"/>
      <c r="L1" s="19"/>
      <c r="M1" s="19"/>
      <c r="N1" s="19"/>
    </row>
    <row r="2" spans="1:18" ht="19" x14ac:dyDescent="0.25">
      <c r="A2" s="20" t="s">
        <v>128</v>
      </c>
      <c r="B2" s="19"/>
      <c r="C2" s="19"/>
      <c r="D2" s="19"/>
      <c r="E2" s="19"/>
      <c r="F2" s="19"/>
      <c r="G2" s="19"/>
      <c r="H2" s="19"/>
      <c r="J2" s="19"/>
      <c r="K2" s="19"/>
      <c r="L2" s="19"/>
      <c r="M2" s="19"/>
      <c r="N2" s="19"/>
    </row>
    <row r="3" spans="1:18" ht="19" x14ac:dyDescent="0.25">
      <c r="A3" s="21" t="s">
        <v>94</v>
      </c>
      <c r="B3" s="19"/>
      <c r="C3" s="19"/>
      <c r="D3" s="19"/>
      <c r="E3" s="19"/>
      <c r="F3" s="19"/>
      <c r="G3" s="19"/>
      <c r="H3" s="19"/>
      <c r="J3" s="19"/>
      <c r="K3" s="19"/>
      <c r="L3" s="19"/>
      <c r="M3" s="19"/>
      <c r="N3" s="19"/>
    </row>
    <row r="4" spans="1:18" x14ac:dyDescent="0.2">
      <c r="N4" s="19"/>
    </row>
    <row r="5" spans="1:18" x14ac:dyDescent="0.2">
      <c r="A5" s="80" t="s">
        <v>81</v>
      </c>
      <c r="B5" s="80"/>
      <c r="C5" s="81"/>
      <c r="D5" s="80"/>
      <c r="E5" s="80"/>
      <c r="F5" s="46"/>
      <c r="G5" s="80" t="s">
        <v>17</v>
      </c>
      <c r="H5" s="82"/>
      <c r="I5" s="81"/>
      <c r="J5" s="80"/>
      <c r="K5" s="80"/>
      <c r="L5" s="77"/>
      <c r="M5" s="77"/>
      <c r="N5" s="77"/>
      <c r="O5" s="77"/>
      <c r="P5" s="79"/>
      <c r="Q5" s="46"/>
      <c r="R5" s="18"/>
    </row>
    <row r="6" spans="1:18" x14ac:dyDescent="0.2">
      <c r="A6" s="83" t="s">
        <v>82</v>
      </c>
      <c r="B6" s="83"/>
      <c r="C6" s="84"/>
      <c r="D6" s="53"/>
      <c r="E6" s="83"/>
      <c r="F6" s="46"/>
      <c r="G6" s="83" t="s">
        <v>171</v>
      </c>
      <c r="H6" s="85"/>
      <c r="I6" s="84"/>
      <c r="J6" s="53"/>
      <c r="K6" s="83"/>
      <c r="L6" s="86"/>
      <c r="M6" s="87"/>
      <c r="N6" s="86"/>
      <c r="O6" s="79"/>
      <c r="P6" s="79"/>
      <c r="Q6" s="46"/>
      <c r="R6" s="18"/>
    </row>
    <row r="7" spans="1:18" ht="19" x14ac:dyDescent="0.25">
      <c r="A7" s="51"/>
      <c r="B7" s="51"/>
      <c r="C7" s="84"/>
      <c r="D7" s="53"/>
      <c r="E7" s="51">
        <v>1</v>
      </c>
      <c r="F7" s="46"/>
      <c r="G7" s="51"/>
      <c r="H7" s="71"/>
      <c r="I7" s="52"/>
      <c r="J7" s="53" t="s">
        <v>68</v>
      </c>
      <c r="K7" s="51">
        <v>1</v>
      </c>
      <c r="L7" s="88"/>
      <c r="M7" s="89"/>
      <c r="N7" s="89"/>
      <c r="O7" s="89"/>
      <c r="P7" s="86"/>
      <c r="Q7" s="46"/>
      <c r="R7" s="22"/>
    </row>
    <row r="8" spans="1:18" ht="19" x14ac:dyDescent="0.25">
      <c r="A8" s="90" t="s">
        <v>70</v>
      </c>
      <c r="B8" s="60">
        <v>1</v>
      </c>
      <c r="C8" s="91" t="s">
        <v>187</v>
      </c>
      <c r="D8" s="58">
        <v>8.17</v>
      </c>
      <c r="E8" s="58">
        <v>1</v>
      </c>
      <c r="F8" s="46"/>
      <c r="G8" s="90" t="s">
        <v>70</v>
      </c>
      <c r="H8" s="60">
        <v>1</v>
      </c>
      <c r="I8" s="67" t="s">
        <v>187</v>
      </c>
      <c r="J8" s="60">
        <v>8.94</v>
      </c>
      <c r="K8" s="60">
        <v>1</v>
      </c>
      <c r="L8" s="92"/>
      <c r="M8" s="77" t="s">
        <v>25</v>
      </c>
      <c r="N8" s="77"/>
      <c r="O8" s="77"/>
      <c r="P8" s="77"/>
      <c r="Q8" s="46"/>
      <c r="R8" s="22"/>
    </row>
    <row r="9" spans="1:18" ht="19" x14ac:dyDescent="0.25">
      <c r="A9" s="63" t="s">
        <v>72</v>
      </c>
      <c r="B9" s="93">
        <v>4</v>
      </c>
      <c r="C9" s="94" t="s">
        <v>188</v>
      </c>
      <c r="D9" s="64">
        <v>4.6399999999999997</v>
      </c>
      <c r="E9" s="64">
        <v>2</v>
      </c>
      <c r="F9" s="46"/>
      <c r="G9" s="63" t="s">
        <v>72</v>
      </c>
      <c r="H9" s="93">
        <v>3</v>
      </c>
      <c r="I9" s="67" t="s">
        <v>190</v>
      </c>
      <c r="J9" s="60">
        <v>6.03</v>
      </c>
      <c r="K9" s="60">
        <v>2</v>
      </c>
      <c r="L9" s="79"/>
      <c r="M9" s="79"/>
      <c r="N9" s="79"/>
      <c r="O9" s="79"/>
      <c r="P9" s="86"/>
      <c r="Q9" s="46"/>
      <c r="R9" s="22"/>
    </row>
    <row r="10" spans="1:18" ht="19" x14ac:dyDescent="0.25">
      <c r="A10" s="95" t="s">
        <v>74</v>
      </c>
      <c r="B10" s="60">
        <v>5</v>
      </c>
      <c r="C10" s="91" t="s">
        <v>189</v>
      </c>
      <c r="D10" s="58">
        <v>3.9</v>
      </c>
      <c r="E10" s="58">
        <v>3</v>
      </c>
      <c r="F10" s="46"/>
      <c r="G10" s="95" t="s">
        <v>74</v>
      </c>
      <c r="H10" s="60">
        <v>6</v>
      </c>
      <c r="I10" s="67" t="s">
        <v>191</v>
      </c>
      <c r="J10" s="60">
        <v>4.66</v>
      </c>
      <c r="K10" s="60">
        <v>3</v>
      </c>
      <c r="L10" s="79"/>
      <c r="M10" s="51"/>
      <c r="N10" s="51" t="s">
        <v>25</v>
      </c>
      <c r="O10" s="51"/>
      <c r="P10" s="53" t="s">
        <v>68</v>
      </c>
      <c r="Q10" s="46"/>
      <c r="R10" s="22"/>
    </row>
    <row r="11" spans="1:18" x14ac:dyDescent="0.2">
      <c r="A11" s="97" t="s">
        <v>75</v>
      </c>
      <c r="B11" s="60">
        <v>8</v>
      </c>
      <c r="C11" s="98">
        <v>8</v>
      </c>
      <c r="D11" s="98"/>
      <c r="E11" s="98"/>
      <c r="F11" s="46"/>
      <c r="G11" s="97" t="s">
        <v>75</v>
      </c>
      <c r="H11" s="60">
        <v>8</v>
      </c>
      <c r="I11" s="103">
        <v>8</v>
      </c>
      <c r="J11" s="60"/>
      <c r="K11" s="60"/>
      <c r="L11" s="87"/>
      <c r="M11" s="90" t="s">
        <v>70</v>
      </c>
      <c r="N11" s="100" t="s">
        <v>230</v>
      </c>
      <c r="O11">
        <v>4.26</v>
      </c>
      <c r="P11" s="60">
        <v>4</v>
      </c>
      <c r="Q11" s="46"/>
      <c r="R11" s="18"/>
    </row>
    <row r="12" spans="1:18" x14ac:dyDescent="0.2">
      <c r="A12" s="83"/>
      <c r="B12" s="46"/>
      <c r="C12" s="84"/>
      <c r="D12" s="83"/>
      <c r="E12" s="83"/>
      <c r="F12" s="46"/>
      <c r="G12" s="83"/>
      <c r="H12" s="46"/>
      <c r="I12" s="84"/>
      <c r="J12" s="83"/>
      <c r="K12" s="83"/>
      <c r="L12" s="79"/>
      <c r="M12" s="63" t="s">
        <v>72</v>
      </c>
      <c r="N12" s="100" t="s">
        <v>187</v>
      </c>
      <c r="O12">
        <v>7.96</v>
      </c>
      <c r="P12" s="60">
        <v>1</v>
      </c>
      <c r="Q12" s="79"/>
      <c r="R12" s="18"/>
    </row>
    <row r="13" spans="1:18" x14ac:dyDescent="0.2">
      <c r="A13" s="83" t="s">
        <v>84</v>
      </c>
      <c r="B13" s="46"/>
      <c r="C13" s="84"/>
      <c r="D13" s="83"/>
      <c r="E13" s="53"/>
      <c r="F13" s="83"/>
      <c r="G13" s="83" t="s">
        <v>85</v>
      </c>
      <c r="H13" s="46"/>
      <c r="I13" s="84"/>
      <c r="J13" s="83"/>
      <c r="K13" s="53"/>
      <c r="L13" s="88"/>
      <c r="M13" s="95" t="s">
        <v>74</v>
      </c>
      <c r="N13" s="67" t="s">
        <v>190</v>
      </c>
      <c r="O13" s="56">
        <v>5.05</v>
      </c>
      <c r="P13" s="60">
        <v>2</v>
      </c>
      <c r="Q13" s="79"/>
      <c r="R13" s="18"/>
    </row>
    <row r="14" spans="1:18" x14ac:dyDescent="0.2">
      <c r="A14" s="51"/>
      <c r="B14" s="51"/>
      <c r="C14" s="52"/>
      <c r="D14" s="72"/>
      <c r="E14" s="51">
        <v>2</v>
      </c>
      <c r="F14" s="46"/>
      <c r="G14" s="51"/>
      <c r="H14" s="54"/>
      <c r="I14" s="52"/>
      <c r="J14" s="72"/>
      <c r="K14" s="51">
        <v>2</v>
      </c>
      <c r="L14" s="79"/>
      <c r="M14" s="97" t="s">
        <v>75</v>
      </c>
      <c r="N14" s="100" t="s">
        <v>240</v>
      </c>
      <c r="O14" s="168">
        <v>4.53</v>
      </c>
      <c r="P14" s="60">
        <v>3</v>
      </c>
      <c r="Q14" s="46"/>
      <c r="R14" s="18"/>
    </row>
    <row r="15" spans="1:18" x14ac:dyDescent="0.2">
      <c r="A15" s="90" t="s">
        <v>70</v>
      </c>
      <c r="B15" s="60">
        <v>2</v>
      </c>
      <c r="C15" s="91" t="s">
        <v>230</v>
      </c>
      <c r="D15" s="58">
        <v>13.73</v>
      </c>
      <c r="E15" s="58">
        <v>1</v>
      </c>
      <c r="F15" s="46"/>
      <c r="G15" s="90" t="s">
        <v>70</v>
      </c>
      <c r="H15" s="60">
        <v>2</v>
      </c>
      <c r="I15" s="91" t="s">
        <v>230</v>
      </c>
      <c r="J15" s="58">
        <v>8.5</v>
      </c>
      <c r="K15" s="58">
        <v>1</v>
      </c>
      <c r="L15" s="46"/>
      <c r="M15" s="46"/>
      <c r="N15" s="46"/>
      <c r="O15" s="46"/>
      <c r="P15" s="46"/>
      <c r="Q15" s="46"/>
      <c r="R15" s="18"/>
    </row>
    <row r="16" spans="1:18" x14ac:dyDescent="0.2">
      <c r="A16" s="63" t="s">
        <v>72</v>
      </c>
      <c r="B16" s="93">
        <v>3</v>
      </c>
      <c r="C16" s="94" t="s">
        <v>190</v>
      </c>
      <c r="D16" s="64">
        <v>11.47</v>
      </c>
      <c r="E16" s="64">
        <v>2</v>
      </c>
      <c r="F16" s="46"/>
      <c r="G16" s="63" t="s">
        <v>72</v>
      </c>
      <c r="H16" s="93">
        <v>4</v>
      </c>
      <c r="I16" s="94" t="s">
        <v>188</v>
      </c>
      <c r="J16" s="64">
        <v>5.34</v>
      </c>
      <c r="K16" s="64">
        <v>2</v>
      </c>
      <c r="L16" s="46"/>
      <c r="M16" s="46"/>
      <c r="N16" s="46"/>
      <c r="O16" s="46"/>
      <c r="P16" s="46"/>
      <c r="Q16" s="46"/>
      <c r="R16" s="18"/>
    </row>
    <row r="17" spans="1:18" x14ac:dyDescent="0.2">
      <c r="A17" s="95" t="s">
        <v>74</v>
      </c>
      <c r="B17" s="60">
        <v>6</v>
      </c>
      <c r="C17" s="91" t="s">
        <v>191</v>
      </c>
      <c r="D17" s="58">
        <v>3.73</v>
      </c>
      <c r="E17" s="58">
        <v>4</v>
      </c>
      <c r="F17" s="46"/>
      <c r="G17" s="95" t="s">
        <v>74</v>
      </c>
      <c r="H17" s="60">
        <v>5</v>
      </c>
      <c r="I17" s="91" t="s">
        <v>189</v>
      </c>
      <c r="J17" s="58">
        <v>3.46</v>
      </c>
      <c r="K17" s="58">
        <v>4</v>
      </c>
      <c r="L17" s="46"/>
      <c r="M17" s="46"/>
      <c r="N17" s="46"/>
      <c r="O17" s="46"/>
      <c r="P17" s="46"/>
      <c r="Q17" s="46"/>
      <c r="R17" s="18"/>
    </row>
    <row r="18" spans="1:18" x14ac:dyDescent="0.2">
      <c r="A18" s="97" t="s">
        <v>75</v>
      </c>
      <c r="B18" s="60">
        <v>7</v>
      </c>
      <c r="C18" s="96" t="s">
        <v>192</v>
      </c>
      <c r="D18" s="98">
        <v>6.9</v>
      </c>
      <c r="E18" s="98">
        <v>3</v>
      </c>
      <c r="F18" s="46"/>
      <c r="G18" s="97" t="s">
        <v>75</v>
      </c>
      <c r="H18" s="60">
        <v>7</v>
      </c>
      <c r="I18" s="91" t="s">
        <v>192</v>
      </c>
      <c r="J18" s="98">
        <v>5.3</v>
      </c>
      <c r="K18" s="98">
        <v>3</v>
      </c>
      <c r="L18" s="46"/>
      <c r="M18" s="46"/>
      <c r="N18" s="46"/>
      <c r="O18" s="46"/>
      <c r="P18" s="46"/>
      <c r="Q18" s="46"/>
      <c r="R18" s="18"/>
    </row>
    <row r="19" spans="1:18" x14ac:dyDescent="0.2">
      <c r="A19" s="46"/>
      <c r="B19" s="46"/>
      <c r="C19" s="47"/>
      <c r="D19" s="46"/>
      <c r="E19" s="46"/>
      <c r="F19" s="46"/>
      <c r="G19" s="46"/>
      <c r="H19" s="68"/>
      <c r="I19" s="47"/>
      <c r="J19" s="46"/>
      <c r="K19" s="46"/>
      <c r="L19" s="46"/>
      <c r="M19" s="46"/>
      <c r="N19" s="46"/>
      <c r="O19" s="46"/>
      <c r="P19" s="46"/>
      <c r="Q19" s="46"/>
      <c r="R19" s="19"/>
    </row>
    <row r="20" spans="1:18" x14ac:dyDescent="0.2">
      <c r="A20" s="46"/>
      <c r="B20" s="46"/>
      <c r="C20" s="47"/>
      <c r="D20" s="46"/>
      <c r="E20" s="46"/>
      <c r="F20" s="46"/>
      <c r="G20" s="46"/>
      <c r="H20" s="68"/>
      <c r="I20" s="47"/>
      <c r="J20" s="46"/>
      <c r="K20" s="46"/>
      <c r="L20" s="46"/>
      <c r="M20" s="46"/>
      <c r="N20" s="46"/>
      <c r="O20" s="46"/>
      <c r="P20" s="46"/>
      <c r="Q20" s="46"/>
      <c r="R20" s="19"/>
    </row>
    <row r="21" spans="1:18" x14ac:dyDescent="0.2">
      <c r="A21" s="46"/>
      <c r="B21" s="46"/>
      <c r="C21" s="47"/>
      <c r="D21" s="46"/>
      <c r="E21" s="46"/>
      <c r="F21" s="46"/>
      <c r="G21" s="46"/>
      <c r="H21" s="68"/>
      <c r="I21" s="47"/>
      <c r="J21" s="46"/>
      <c r="K21" s="46"/>
      <c r="L21" s="46"/>
      <c r="M21" s="46"/>
      <c r="N21" s="46"/>
      <c r="O21" s="46"/>
      <c r="P21" s="46"/>
      <c r="Q21" s="46"/>
      <c r="R21" s="19"/>
    </row>
    <row r="22" spans="1:18" x14ac:dyDescent="0.2">
      <c r="A22" s="46"/>
      <c r="B22" s="46"/>
      <c r="C22" s="47"/>
      <c r="D22" s="46"/>
      <c r="E22" s="46"/>
      <c r="F22" s="46"/>
      <c r="G22" s="46"/>
      <c r="H22" s="68"/>
      <c r="I22" s="47"/>
      <c r="J22" s="46"/>
      <c r="K22" s="46"/>
      <c r="L22" s="46"/>
      <c r="M22" s="46"/>
      <c r="N22" s="46"/>
      <c r="O22" s="46"/>
      <c r="P22" s="46"/>
      <c r="Q22" s="46"/>
      <c r="R22" s="19"/>
    </row>
    <row r="23" spans="1:18" x14ac:dyDescent="0.2">
      <c r="A23" s="46"/>
      <c r="B23" s="46"/>
      <c r="C23" s="47"/>
      <c r="D23" s="46"/>
      <c r="E23" s="46"/>
      <c r="F23" s="46"/>
      <c r="G23" s="46"/>
      <c r="H23" s="68"/>
      <c r="I23" s="47"/>
      <c r="J23" s="46"/>
      <c r="K23" s="46"/>
      <c r="L23" s="46"/>
      <c r="M23" s="46"/>
      <c r="N23" s="46"/>
      <c r="O23" s="46"/>
      <c r="P23" s="46"/>
      <c r="Q23" s="46"/>
      <c r="R23" s="19"/>
    </row>
    <row r="24" spans="1:18" x14ac:dyDescent="0.2">
      <c r="A24" s="46"/>
      <c r="B24" s="46"/>
      <c r="C24" s="47"/>
      <c r="D24" s="46"/>
      <c r="E24" s="46"/>
      <c r="F24" s="46"/>
      <c r="G24" s="46"/>
      <c r="H24" s="68"/>
      <c r="I24" s="47"/>
      <c r="J24" s="46"/>
      <c r="K24" s="46"/>
      <c r="L24" s="46"/>
      <c r="M24" s="46"/>
      <c r="N24" s="46"/>
      <c r="O24" s="46"/>
      <c r="P24" s="46"/>
      <c r="Q24" s="46"/>
      <c r="R24" s="19"/>
    </row>
    <row r="25" spans="1:18" x14ac:dyDescent="0.2">
      <c r="A25" s="46"/>
      <c r="B25" s="46"/>
      <c r="C25" s="47"/>
      <c r="D25" s="46"/>
      <c r="E25" s="46"/>
      <c r="F25" s="46"/>
      <c r="G25" s="46" t="s">
        <v>71</v>
      </c>
      <c r="H25" s="68"/>
      <c r="I25" s="47"/>
      <c r="J25" s="46"/>
      <c r="K25" s="46"/>
      <c r="L25" s="46"/>
      <c r="M25" s="46"/>
      <c r="N25" s="46"/>
      <c r="O25" s="46"/>
      <c r="P25" s="46"/>
      <c r="Q25" s="46"/>
      <c r="R25" s="19"/>
    </row>
    <row r="26" spans="1:18" x14ac:dyDescent="0.2">
      <c r="A26" s="46"/>
      <c r="B26" s="46"/>
      <c r="C26" s="47"/>
      <c r="D26" s="46"/>
      <c r="E26" s="46"/>
      <c r="F26" s="46"/>
      <c r="G26" s="46"/>
      <c r="H26" s="101"/>
      <c r="I26" s="102"/>
      <c r="J26" s="101"/>
      <c r="K26" s="101"/>
      <c r="L26" s="46"/>
      <c r="M26" s="46"/>
      <c r="N26" s="46"/>
      <c r="O26" s="46"/>
      <c r="P26" s="46"/>
      <c r="Q26" s="46"/>
      <c r="R26" s="19"/>
    </row>
    <row r="28" spans="1:18" x14ac:dyDescent="0.2"/>
  </sheetData>
  <phoneticPr fontId="12" type="noConversion"/>
  <pageMargins left="0.7" right="0.7" top="0.75" bottom="0.75" header="0.3" footer="0.3"/>
  <pageSetup paperSize="9" scale="6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"/>
  <sheetViews>
    <sheetView topLeftCell="D3" workbookViewId="0">
      <selection activeCell="P19" sqref="P19"/>
    </sheetView>
  </sheetViews>
  <sheetFormatPr baseColWidth="10" defaultColWidth="8.83203125" defaultRowHeight="16" x14ac:dyDescent="0.2"/>
  <cols>
    <col min="2" max="2" width="10" hidden="1" customWidth="1"/>
    <col min="3" max="3" width="20.83203125" style="45" customWidth="1"/>
    <col min="4" max="4" width="12.83203125" customWidth="1"/>
    <col min="5" max="5" width="11.83203125" customWidth="1"/>
    <col min="8" max="8" width="10.5" hidden="1" customWidth="1"/>
    <col min="9" max="9" width="20.5" style="45" customWidth="1"/>
    <col min="10" max="10" width="11.5" customWidth="1"/>
    <col min="11" max="11" width="11" customWidth="1"/>
    <col min="14" max="14" width="19.1640625" customWidth="1"/>
  </cols>
  <sheetData>
    <row r="1" spans="1:17" x14ac:dyDescent="0.2">
      <c r="A1" s="19"/>
      <c r="B1" s="19"/>
      <c r="D1" s="19"/>
      <c r="E1" s="19"/>
      <c r="F1" s="19"/>
      <c r="G1" s="19"/>
      <c r="H1" s="19"/>
      <c r="J1" s="19"/>
      <c r="K1" s="19"/>
      <c r="L1" s="19"/>
      <c r="M1" s="19"/>
      <c r="N1" s="19"/>
    </row>
    <row r="2" spans="1:17" ht="19" x14ac:dyDescent="0.25">
      <c r="A2" s="20" t="s">
        <v>128</v>
      </c>
      <c r="B2" s="19"/>
      <c r="D2" s="19"/>
      <c r="E2" s="19"/>
      <c r="F2" s="19"/>
      <c r="G2" s="19"/>
      <c r="H2" s="19"/>
      <c r="J2" s="19"/>
      <c r="K2" s="19"/>
      <c r="L2" s="19"/>
      <c r="M2" s="19"/>
      <c r="N2" s="19"/>
    </row>
    <row r="3" spans="1:17" ht="19" x14ac:dyDescent="0.25">
      <c r="A3" s="21" t="s">
        <v>95</v>
      </c>
      <c r="B3" s="19"/>
      <c r="D3" s="19"/>
      <c r="E3" s="19"/>
      <c r="F3" s="19"/>
      <c r="G3" s="19"/>
      <c r="H3" s="19"/>
      <c r="J3" s="19"/>
      <c r="K3" s="19"/>
      <c r="L3" s="19"/>
      <c r="M3" s="19"/>
      <c r="N3" s="19"/>
    </row>
    <row r="4" spans="1:17" x14ac:dyDescent="0.2">
      <c r="A4" s="46"/>
      <c r="B4" s="46"/>
      <c r="C4" s="47"/>
      <c r="D4" s="46"/>
      <c r="E4" s="46"/>
      <c r="F4" s="46"/>
      <c r="G4" s="46"/>
      <c r="H4" s="46"/>
      <c r="I4" s="47"/>
      <c r="J4" s="46"/>
      <c r="K4" s="46"/>
      <c r="L4" s="46"/>
      <c r="M4" s="79"/>
      <c r="N4" s="79"/>
      <c r="O4" s="46"/>
      <c r="P4" s="46"/>
    </row>
    <row r="5" spans="1:17" x14ac:dyDescent="0.2">
      <c r="A5" s="80" t="s">
        <v>81</v>
      </c>
      <c r="B5" s="80"/>
      <c r="C5" s="81"/>
      <c r="D5" s="80"/>
      <c r="E5" s="80"/>
      <c r="F5" s="46"/>
      <c r="G5" s="80" t="s">
        <v>17</v>
      </c>
      <c r="H5" s="82"/>
      <c r="I5" s="81"/>
      <c r="J5" s="80"/>
      <c r="K5" s="80"/>
      <c r="L5" s="77"/>
      <c r="M5" s="77"/>
      <c r="N5" s="77"/>
      <c r="O5" s="77"/>
      <c r="P5" s="79"/>
      <c r="Q5" s="46"/>
    </row>
    <row r="6" spans="1:17" x14ac:dyDescent="0.2">
      <c r="A6" s="83" t="s">
        <v>82</v>
      </c>
      <c r="B6" s="83"/>
      <c r="C6" s="84"/>
      <c r="D6" s="53"/>
      <c r="E6" s="83"/>
      <c r="F6" s="46"/>
      <c r="G6" s="83" t="s">
        <v>171</v>
      </c>
      <c r="H6" s="85"/>
      <c r="I6" s="84"/>
      <c r="J6" s="53"/>
      <c r="K6" s="83"/>
      <c r="L6" s="86"/>
      <c r="M6" s="87"/>
      <c r="N6" s="86"/>
      <c r="O6" s="79"/>
      <c r="P6" s="79"/>
      <c r="Q6" s="46"/>
    </row>
    <row r="7" spans="1:17" x14ac:dyDescent="0.2">
      <c r="A7" s="51"/>
      <c r="B7" s="51"/>
      <c r="C7" s="84"/>
      <c r="D7" s="53" t="s">
        <v>68</v>
      </c>
      <c r="E7" s="51">
        <v>1</v>
      </c>
      <c r="F7" s="46"/>
      <c r="G7" s="51"/>
      <c r="H7" s="71"/>
      <c r="I7" s="52"/>
      <c r="J7" s="53" t="s">
        <v>68</v>
      </c>
      <c r="K7" s="51">
        <v>1</v>
      </c>
      <c r="L7" s="88"/>
      <c r="M7" s="89"/>
      <c r="N7" s="89"/>
      <c r="O7" s="89"/>
      <c r="P7" s="86"/>
      <c r="Q7" s="46"/>
    </row>
    <row r="8" spans="1:17" x14ac:dyDescent="0.2">
      <c r="A8" s="90" t="s">
        <v>70</v>
      </c>
      <c r="B8" s="60">
        <v>1</v>
      </c>
      <c r="C8" s="91" t="s">
        <v>126</v>
      </c>
      <c r="D8" s="58">
        <v>4.2</v>
      </c>
      <c r="E8" s="58">
        <v>4</v>
      </c>
      <c r="F8" s="46"/>
      <c r="G8" s="90" t="s">
        <v>70</v>
      </c>
      <c r="H8" s="60">
        <v>1</v>
      </c>
      <c r="I8" s="67" t="s">
        <v>126</v>
      </c>
      <c r="J8" s="60">
        <v>3.83</v>
      </c>
      <c r="K8" s="60">
        <v>3</v>
      </c>
      <c r="L8" s="92"/>
      <c r="M8" s="77" t="s">
        <v>25</v>
      </c>
      <c r="N8" s="77"/>
      <c r="O8" s="77"/>
      <c r="P8" s="77"/>
      <c r="Q8" s="46"/>
    </row>
    <row r="9" spans="1:17" x14ac:dyDescent="0.2">
      <c r="A9" s="63" t="s">
        <v>72</v>
      </c>
      <c r="B9" s="93">
        <v>4</v>
      </c>
      <c r="C9" s="94" t="s">
        <v>193</v>
      </c>
      <c r="D9" s="64">
        <v>4.4000000000000004</v>
      </c>
      <c r="E9" s="64">
        <v>3</v>
      </c>
      <c r="F9" s="46"/>
      <c r="G9" s="63" t="s">
        <v>72</v>
      </c>
      <c r="H9" s="93">
        <v>3</v>
      </c>
      <c r="I9" s="67" t="s">
        <v>197</v>
      </c>
      <c r="J9" s="60">
        <v>3.17</v>
      </c>
      <c r="K9" s="60">
        <v>4</v>
      </c>
      <c r="L9" s="79"/>
      <c r="M9" s="79"/>
      <c r="N9" s="79"/>
      <c r="O9" s="79"/>
      <c r="P9" s="86"/>
      <c r="Q9" s="46"/>
    </row>
    <row r="10" spans="1:17" x14ac:dyDescent="0.2">
      <c r="A10" s="95" t="s">
        <v>74</v>
      </c>
      <c r="B10" s="60">
        <v>5</v>
      </c>
      <c r="C10" s="91" t="s">
        <v>194</v>
      </c>
      <c r="D10" s="58">
        <v>6.97</v>
      </c>
      <c r="E10" s="58">
        <v>1</v>
      </c>
      <c r="F10" s="46"/>
      <c r="G10" s="95" t="s">
        <v>74</v>
      </c>
      <c r="H10" s="60">
        <v>6</v>
      </c>
      <c r="I10" s="67" t="s">
        <v>198</v>
      </c>
      <c r="J10" s="60">
        <v>9.4700000000000006</v>
      </c>
      <c r="K10" s="60">
        <v>1</v>
      </c>
      <c r="L10" s="79"/>
      <c r="M10" s="51"/>
      <c r="N10" s="51" t="s">
        <v>25</v>
      </c>
      <c r="O10" s="51"/>
      <c r="P10" s="53" t="s">
        <v>68</v>
      </c>
      <c r="Q10" s="46"/>
    </row>
    <row r="11" spans="1:17" x14ac:dyDescent="0.2">
      <c r="A11" s="97" t="s">
        <v>75</v>
      </c>
      <c r="B11" s="60">
        <v>8</v>
      </c>
      <c r="C11" s="96" t="s">
        <v>195</v>
      </c>
      <c r="D11" s="98">
        <v>5.73</v>
      </c>
      <c r="E11" s="98">
        <v>2</v>
      </c>
      <c r="F11" s="46"/>
      <c r="G11" s="97" t="s">
        <v>75</v>
      </c>
      <c r="H11" s="60">
        <v>8</v>
      </c>
      <c r="I11" s="100" t="s">
        <v>195</v>
      </c>
      <c r="J11" s="60">
        <v>4.04</v>
      </c>
      <c r="K11" s="60">
        <v>2</v>
      </c>
      <c r="L11" s="87"/>
      <c r="M11" s="90" t="s">
        <v>70</v>
      </c>
      <c r="N11" s="103" t="s">
        <v>241</v>
      </c>
      <c r="O11" s="99">
        <v>9.9700000000000006</v>
      </c>
      <c r="P11" s="60">
        <v>2</v>
      </c>
      <c r="Q11" s="46"/>
    </row>
    <row r="12" spans="1:17" x14ac:dyDescent="0.2">
      <c r="A12" s="83"/>
      <c r="B12" s="46"/>
      <c r="C12" s="84"/>
      <c r="D12" s="83"/>
      <c r="E12" s="83"/>
      <c r="F12" s="46"/>
      <c r="G12" s="83"/>
      <c r="H12" s="46"/>
      <c r="I12" s="84"/>
      <c r="J12" s="83"/>
      <c r="K12" s="83"/>
      <c r="L12" s="79"/>
      <c r="M12" s="63" t="s">
        <v>72</v>
      </c>
      <c r="N12" s="103" t="s">
        <v>242</v>
      </c>
      <c r="O12" s="99">
        <v>12.86</v>
      </c>
      <c r="P12" s="60">
        <v>1</v>
      </c>
      <c r="Q12" s="79"/>
    </row>
    <row r="13" spans="1:17" x14ac:dyDescent="0.2">
      <c r="A13" s="83" t="s">
        <v>84</v>
      </c>
      <c r="B13" s="46"/>
      <c r="C13" s="84"/>
      <c r="D13" s="83"/>
      <c r="E13" s="53"/>
      <c r="F13" s="83"/>
      <c r="G13" s="83" t="s">
        <v>85</v>
      </c>
      <c r="H13" s="46"/>
      <c r="I13" s="84"/>
      <c r="J13" s="83"/>
      <c r="K13" s="53"/>
      <c r="L13" s="88"/>
      <c r="M13" s="95" t="s">
        <v>74</v>
      </c>
      <c r="N13" s="60" t="s">
        <v>195</v>
      </c>
      <c r="O13" s="56">
        <v>7.37</v>
      </c>
      <c r="P13" s="60">
        <v>3</v>
      </c>
      <c r="Q13" s="79"/>
    </row>
    <row r="14" spans="1:17" x14ac:dyDescent="0.2">
      <c r="A14" s="51"/>
      <c r="B14" s="51"/>
      <c r="C14" s="52"/>
      <c r="D14" s="72"/>
      <c r="E14" s="51">
        <v>2</v>
      </c>
      <c r="F14" s="46"/>
      <c r="G14" s="51"/>
      <c r="H14" s="54"/>
      <c r="I14" s="52"/>
      <c r="J14" s="72"/>
      <c r="K14" s="51">
        <v>2</v>
      </c>
      <c r="L14" s="79"/>
      <c r="M14" s="97" t="s">
        <v>75</v>
      </c>
      <c r="N14" s="103" t="s">
        <v>243</v>
      </c>
      <c r="O14" s="168">
        <v>5.23</v>
      </c>
      <c r="P14" s="60">
        <v>4</v>
      </c>
      <c r="Q14" s="46"/>
    </row>
    <row r="15" spans="1:17" x14ac:dyDescent="0.2">
      <c r="A15" s="90" t="s">
        <v>70</v>
      </c>
      <c r="B15" s="60">
        <v>2</v>
      </c>
      <c r="C15" s="91" t="s">
        <v>196</v>
      </c>
      <c r="D15" s="58">
        <v>8.5</v>
      </c>
      <c r="E15" s="58">
        <v>3</v>
      </c>
      <c r="F15" s="46"/>
      <c r="G15" s="90" t="s">
        <v>70</v>
      </c>
      <c r="H15" s="60">
        <v>2</v>
      </c>
      <c r="I15" s="91" t="s">
        <v>196</v>
      </c>
      <c r="J15" s="58">
        <v>7.57</v>
      </c>
      <c r="K15" s="58">
        <v>2</v>
      </c>
      <c r="L15" s="46"/>
      <c r="M15" s="46"/>
      <c r="N15" s="46"/>
      <c r="O15" s="46"/>
      <c r="P15" s="46"/>
      <c r="Q15" s="46"/>
    </row>
    <row r="16" spans="1:17" x14ac:dyDescent="0.2">
      <c r="A16" s="63" t="s">
        <v>72</v>
      </c>
      <c r="B16" s="93">
        <v>3</v>
      </c>
      <c r="C16" s="94" t="s">
        <v>197</v>
      </c>
      <c r="D16" s="64">
        <v>5.23</v>
      </c>
      <c r="E16" s="64">
        <v>4</v>
      </c>
      <c r="F16" s="46"/>
      <c r="G16" s="63" t="s">
        <v>72</v>
      </c>
      <c r="H16" s="93">
        <v>4</v>
      </c>
      <c r="I16" s="94" t="s">
        <v>193</v>
      </c>
      <c r="J16" s="64">
        <v>4.57</v>
      </c>
      <c r="K16" s="64">
        <v>3</v>
      </c>
      <c r="L16" s="46"/>
      <c r="M16" s="46"/>
      <c r="N16" s="46"/>
      <c r="O16" s="46"/>
      <c r="P16" s="46"/>
      <c r="Q16" s="46"/>
    </row>
    <row r="17" spans="1:17" x14ac:dyDescent="0.2">
      <c r="A17" s="95" t="s">
        <v>74</v>
      </c>
      <c r="B17" s="60">
        <v>6</v>
      </c>
      <c r="C17" s="91" t="s">
        <v>198</v>
      </c>
      <c r="D17" s="58">
        <v>11.84</v>
      </c>
      <c r="E17" s="58">
        <v>2</v>
      </c>
      <c r="F17" s="46"/>
      <c r="G17" s="95" t="s">
        <v>74</v>
      </c>
      <c r="H17" s="60">
        <v>5</v>
      </c>
      <c r="I17" s="91" t="s">
        <v>194</v>
      </c>
      <c r="J17" s="58">
        <v>2.5</v>
      </c>
      <c r="K17" s="58">
        <v>4</v>
      </c>
      <c r="L17" s="46"/>
      <c r="M17" s="46"/>
      <c r="N17" s="46"/>
      <c r="O17" s="46"/>
      <c r="P17" s="46"/>
      <c r="Q17" s="46"/>
    </row>
    <row r="18" spans="1:17" x14ac:dyDescent="0.2">
      <c r="A18" s="97" t="s">
        <v>75</v>
      </c>
      <c r="B18" s="60">
        <v>7</v>
      </c>
      <c r="C18" s="96" t="s">
        <v>199</v>
      </c>
      <c r="D18" s="98">
        <v>12.17</v>
      </c>
      <c r="E18" s="98">
        <v>1</v>
      </c>
      <c r="F18" s="46"/>
      <c r="G18" s="97" t="s">
        <v>75</v>
      </c>
      <c r="H18" s="60">
        <v>7</v>
      </c>
      <c r="I18" s="91" t="s">
        <v>199</v>
      </c>
      <c r="J18" s="98">
        <v>8.94</v>
      </c>
      <c r="K18" s="98">
        <v>1</v>
      </c>
      <c r="L18" s="46"/>
      <c r="M18" s="46"/>
      <c r="N18" s="46"/>
      <c r="O18" s="46"/>
      <c r="P18" s="46"/>
      <c r="Q18" s="46"/>
    </row>
    <row r="19" spans="1:17" x14ac:dyDescent="0.2">
      <c r="A19" s="46"/>
      <c r="B19" s="46"/>
      <c r="C19" s="47"/>
      <c r="D19" s="46"/>
      <c r="E19" s="46"/>
      <c r="F19" s="46"/>
      <c r="G19" s="46"/>
      <c r="H19" s="68"/>
      <c r="I19" s="47"/>
      <c r="J19" s="46"/>
      <c r="K19" s="46"/>
      <c r="L19" s="46"/>
      <c r="M19" s="46"/>
      <c r="N19" s="46"/>
      <c r="O19" s="46"/>
      <c r="P19" s="46"/>
      <c r="Q19" s="46"/>
    </row>
    <row r="20" spans="1:17" x14ac:dyDescent="0.2">
      <c r="A20" s="46"/>
      <c r="B20" s="46"/>
      <c r="C20" s="47"/>
      <c r="D20" s="46"/>
      <c r="E20" s="46"/>
      <c r="F20" s="46"/>
      <c r="G20" s="46"/>
      <c r="H20" s="68"/>
      <c r="I20" s="47"/>
      <c r="J20" s="46"/>
      <c r="K20" s="46"/>
      <c r="L20" s="46"/>
      <c r="M20" s="46"/>
      <c r="N20" s="46"/>
      <c r="O20" s="46"/>
      <c r="P20" s="46"/>
      <c r="Q20" s="46"/>
    </row>
    <row r="21" spans="1:17" x14ac:dyDescent="0.2">
      <c r="A21" s="46"/>
      <c r="B21" s="46"/>
      <c r="C21" s="47"/>
      <c r="D21" s="46"/>
      <c r="E21" s="46"/>
      <c r="F21" s="46"/>
      <c r="G21" s="46"/>
      <c r="H21" s="68"/>
      <c r="I21" s="47"/>
      <c r="J21" s="46"/>
      <c r="K21" s="46"/>
      <c r="L21" s="46"/>
      <c r="M21" s="46"/>
      <c r="N21" s="46"/>
      <c r="O21" s="46"/>
      <c r="P21" s="46"/>
      <c r="Q21" s="46"/>
    </row>
    <row r="22" spans="1:17" x14ac:dyDescent="0.2">
      <c r="A22" s="46"/>
      <c r="B22" s="46"/>
      <c r="C22" s="47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</row>
    <row r="23" spans="1:17" x14ac:dyDescent="0.2">
      <c r="A23" s="46"/>
      <c r="B23" s="46"/>
      <c r="C23" s="47"/>
      <c r="D23" s="46"/>
      <c r="E23" s="46"/>
      <c r="F23" s="46"/>
      <c r="G23" s="46"/>
      <c r="H23" s="46"/>
      <c r="I23" s="47"/>
      <c r="J23" s="46"/>
      <c r="K23" s="46"/>
      <c r="L23" s="46"/>
      <c r="M23" s="46"/>
      <c r="N23" s="46"/>
      <c r="O23" s="46"/>
      <c r="P23" s="46"/>
    </row>
    <row r="24" spans="1:17" x14ac:dyDescent="0.2">
      <c r="A24" s="46"/>
      <c r="B24" s="46"/>
      <c r="C24" s="47"/>
      <c r="D24" s="46"/>
      <c r="E24" s="46"/>
      <c r="F24" s="46"/>
      <c r="G24" s="46"/>
      <c r="H24" s="46"/>
      <c r="I24" s="47"/>
      <c r="J24" s="46"/>
      <c r="K24" s="46"/>
      <c r="L24" s="46"/>
      <c r="M24" s="46"/>
      <c r="N24" s="46"/>
      <c r="O24" s="46"/>
      <c r="P24" s="46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phoneticPr fontId="12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Schedule</vt:lpstr>
      <vt:lpstr>Comp Format</vt:lpstr>
      <vt:lpstr>U14 boys</vt:lpstr>
      <vt:lpstr>U14 girls</vt:lpstr>
      <vt:lpstr>U12 boys</vt:lpstr>
      <vt:lpstr>U12 Girls</vt:lpstr>
      <vt:lpstr>U10 boys</vt:lpstr>
      <vt:lpstr>U10 girls</vt:lpstr>
      <vt:lpstr>U8 Mixed</vt:lpstr>
      <vt:lpstr>RESULTS</vt:lpstr>
      <vt:lpstr>Leaderboard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2017-10-29T04:23:44Z</cp:lastPrinted>
  <dcterms:created xsi:type="dcterms:W3CDTF">2016-10-18T03:02:06Z</dcterms:created>
  <dcterms:modified xsi:type="dcterms:W3CDTF">2017-11-08T03:01:51Z</dcterms:modified>
</cp:coreProperties>
</file>