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" yWindow="-30" windowWidth="9450" windowHeight="8010"/>
  </bookViews>
  <sheets>
    <sheet name="U16BOYS" sheetId="1" r:id="rId1"/>
    <sheet name="U14BOYS" sheetId="9" r:id="rId2"/>
    <sheet name="U12BOYS" sheetId="3" r:id="rId3"/>
    <sheet name="U16GIRLS" sheetId="6" r:id="rId4"/>
    <sheet name="U14GIRLS" sheetId="4" r:id="rId5"/>
    <sheet name="U10BOYS &amp; U10GIRLS" sheetId="5" r:id="rId6"/>
    <sheet name="RUNNING FORMAT" sheetId="7" r:id="rId7"/>
    <sheet name="STATS" sheetId="8" r:id="rId8"/>
    <sheet name="Heat Schedule judges" sheetId="10" r:id="rId9"/>
    <sheet name="Calculation sheet" sheetId="11" r:id="rId10"/>
    <sheet name="Sheet1" sheetId="12" r:id="rId11"/>
  </sheets>
  <calcPr calcId="145621"/>
</workbook>
</file>

<file path=xl/calcChain.xml><?xml version="1.0" encoding="utf-8"?>
<calcChain xmlns="http://schemas.openxmlformats.org/spreadsheetml/2006/main">
  <c r="T13" i="9" l="1"/>
  <c r="G14" i="9"/>
  <c r="F14" i="9"/>
  <c r="G9" i="9"/>
  <c r="F9" i="9"/>
  <c r="V14" i="9" l="1"/>
  <c r="U30" i="1"/>
  <c r="U25" i="1"/>
  <c r="U24" i="1"/>
  <c r="U23" i="1"/>
  <c r="U22" i="1"/>
  <c r="U19" i="1"/>
  <c r="U18" i="1"/>
  <c r="U17" i="1"/>
  <c r="U10" i="1"/>
  <c r="U9" i="1"/>
  <c r="U7" i="1"/>
  <c r="U6" i="1"/>
  <c r="U5" i="1"/>
  <c r="U4" i="1"/>
  <c r="V14" i="3"/>
  <c r="U15" i="6"/>
  <c r="U7" i="6"/>
  <c r="S12" i="4"/>
  <c r="S11" i="4"/>
  <c r="S10" i="4"/>
  <c r="S9" i="4"/>
  <c r="S8" i="4"/>
  <c r="S7" i="4"/>
  <c r="S6" i="4"/>
  <c r="S5" i="4"/>
  <c r="S4" i="4"/>
  <c r="S3" i="4"/>
  <c r="R12" i="4"/>
  <c r="R11" i="4"/>
  <c r="R10" i="4"/>
  <c r="R9" i="4"/>
  <c r="R8" i="4"/>
  <c r="R7" i="4"/>
  <c r="R3" i="4"/>
  <c r="Q12" i="4"/>
  <c r="Q11" i="4"/>
  <c r="Q10" i="4"/>
  <c r="Q9" i="4"/>
  <c r="Q8" i="4"/>
  <c r="Q7" i="4"/>
  <c r="H18" i="4"/>
  <c r="G18" i="4"/>
  <c r="H17" i="4"/>
  <c r="G17" i="4"/>
  <c r="H12" i="4"/>
  <c r="G12" i="4"/>
  <c r="H15" i="4"/>
  <c r="G15" i="4"/>
  <c r="H11" i="4"/>
  <c r="G11" i="4"/>
  <c r="H8" i="4"/>
  <c r="G8" i="4"/>
  <c r="H16" i="4" l="1"/>
  <c r="G16" i="4"/>
  <c r="H14" i="4"/>
  <c r="G14" i="4"/>
  <c r="H10" i="4"/>
  <c r="G10" i="4"/>
  <c r="H9" i="4"/>
  <c r="G9" i="4"/>
  <c r="I9" i="6"/>
  <c r="H9" i="6"/>
  <c r="I21" i="6"/>
  <c r="H21" i="6"/>
  <c r="G35" i="1"/>
  <c r="F35" i="1"/>
  <c r="G39" i="1" l="1"/>
  <c r="F39" i="1"/>
  <c r="G18" i="1"/>
  <c r="F18" i="1"/>
  <c r="G33" i="1"/>
  <c r="F33" i="1"/>
  <c r="G23" i="1"/>
  <c r="F23" i="1"/>
  <c r="G25" i="1"/>
  <c r="F25" i="1"/>
  <c r="G9" i="1"/>
  <c r="F9" i="1"/>
  <c r="G29" i="1"/>
  <c r="F29" i="1"/>
  <c r="G38" i="1"/>
  <c r="F38" i="1"/>
  <c r="G22" i="1"/>
  <c r="F22" i="1"/>
  <c r="G13" i="1"/>
  <c r="F13" i="1"/>
  <c r="G27" i="1"/>
  <c r="F27" i="1"/>
  <c r="U26" i="9" l="1"/>
  <c r="F20" i="9"/>
  <c r="S13" i="6" l="1"/>
  <c r="S12" i="6"/>
  <c r="S11" i="6"/>
  <c r="S10" i="6"/>
  <c r="S9" i="6"/>
  <c r="S8" i="6"/>
  <c r="S7" i="6"/>
  <c r="S6" i="6"/>
  <c r="S5" i="6"/>
  <c r="S4" i="6"/>
  <c r="S3" i="6"/>
  <c r="U14" i="6"/>
  <c r="U12" i="6"/>
  <c r="U10" i="6"/>
  <c r="U4" i="6"/>
  <c r="V22" i="3"/>
  <c r="V21" i="3"/>
  <c r="V20" i="3"/>
  <c r="V19" i="3"/>
  <c r="V18" i="3"/>
  <c r="V17" i="3"/>
  <c r="V16" i="3"/>
  <c r="V15" i="3"/>
  <c r="V13" i="3"/>
  <c r="V11" i="3"/>
  <c r="V26" i="9"/>
  <c r="W26" i="9"/>
  <c r="U25" i="9"/>
  <c r="V25" i="9"/>
  <c r="W25" i="9" s="1"/>
  <c r="U24" i="9"/>
  <c r="W24" i="9" s="1"/>
  <c r="V24" i="9"/>
  <c r="U23" i="9"/>
  <c r="W23" i="9" s="1"/>
  <c r="V23" i="9"/>
  <c r="U22" i="9"/>
  <c r="V22" i="9"/>
  <c r="W22" i="9"/>
  <c r="U21" i="9"/>
  <c r="V21" i="9"/>
  <c r="W21" i="9" s="1"/>
  <c r="U20" i="9"/>
  <c r="V20" i="9"/>
  <c r="U19" i="9"/>
  <c r="V19" i="9"/>
  <c r="U18" i="9"/>
  <c r="V18" i="9"/>
  <c r="W18" i="9" s="1"/>
  <c r="U17" i="9"/>
  <c r="V17" i="9"/>
  <c r="W17" i="9" s="1"/>
  <c r="U16" i="9"/>
  <c r="V16" i="9"/>
  <c r="U15" i="9"/>
  <c r="V15" i="9"/>
  <c r="U14" i="9"/>
  <c r="W14" i="9" s="1"/>
  <c r="U13" i="9"/>
  <c r="V13" i="9"/>
  <c r="U12" i="9"/>
  <c r="V12" i="9"/>
  <c r="U11" i="9"/>
  <c r="V11" i="9"/>
  <c r="W11" i="9" s="1"/>
  <c r="U10" i="9"/>
  <c r="V10" i="9"/>
  <c r="W10" i="9"/>
  <c r="U9" i="9"/>
  <c r="V9" i="9"/>
  <c r="U8" i="9"/>
  <c r="V8" i="9"/>
  <c r="U7" i="9"/>
  <c r="V7" i="9"/>
  <c r="W7" i="9"/>
  <c r="U6" i="9"/>
  <c r="V6" i="9"/>
  <c r="W6" i="9" s="1"/>
  <c r="U5" i="9"/>
  <c r="V5" i="9"/>
  <c r="U4" i="9"/>
  <c r="V4" i="9"/>
  <c r="T15" i="6"/>
  <c r="V15" i="6"/>
  <c r="S15" i="6"/>
  <c r="U21" i="1"/>
  <c r="U22" i="3"/>
  <c r="U21" i="3"/>
  <c r="U19" i="3"/>
  <c r="U18" i="3"/>
  <c r="U17" i="3"/>
  <c r="U16" i="3"/>
  <c r="U15" i="3"/>
  <c r="U14" i="3"/>
  <c r="U13" i="3"/>
  <c r="W13" i="3" s="1"/>
  <c r="U12" i="3"/>
  <c r="T3" i="1"/>
  <c r="F11" i="8"/>
  <c r="T10" i="9"/>
  <c r="G15" i="9"/>
  <c r="F15" i="9"/>
  <c r="G35" i="9"/>
  <c r="G34" i="9"/>
  <c r="G33" i="9"/>
  <c r="G32" i="9"/>
  <c r="G30" i="9"/>
  <c r="G29" i="9"/>
  <c r="G28" i="9"/>
  <c r="G27" i="9"/>
  <c r="G25" i="9"/>
  <c r="G24" i="9"/>
  <c r="G23" i="9"/>
  <c r="G22" i="9"/>
  <c r="G20" i="9"/>
  <c r="G19" i="9"/>
  <c r="G18" i="9"/>
  <c r="G17" i="9"/>
  <c r="G13" i="9"/>
  <c r="G12" i="9"/>
  <c r="G10" i="9"/>
  <c r="G8" i="9"/>
  <c r="G7" i="9"/>
  <c r="F28" i="9"/>
  <c r="V3" i="3"/>
  <c r="U20" i="3"/>
  <c r="V12" i="3"/>
  <c r="U11" i="3"/>
  <c r="G24" i="1"/>
  <c r="F24" i="1"/>
  <c r="G17" i="1"/>
  <c r="G12" i="1"/>
  <c r="G7" i="1"/>
  <c r="G14" i="1"/>
  <c r="G34" i="1"/>
  <c r="G10" i="1"/>
  <c r="G15" i="1"/>
  <c r="G19" i="1"/>
  <c r="G30" i="1"/>
  <c r="G8" i="1"/>
  <c r="G20" i="1"/>
  <c r="G37" i="1"/>
  <c r="G28" i="1"/>
  <c r="G40" i="1"/>
  <c r="I20" i="6"/>
  <c r="H20" i="6"/>
  <c r="I12" i="6"/>
  <c r="H12" i="6"/>
  <c r="I10" i="6"/>
  <c r="H10" i="6"/>
  <c r="I19" i="6"/>
  <c r="H19" i="6"/>
  <c r="U3" i="6"/>
  <c r="T3" i="6"/>
  <c r="V3" i="6"/>
  <c r="T14" i="6"/>
  <c r="S14" i="6"/>
  <c r="V14" i="6"/>
  <c r="T13" i="6"/>
  <c r="U13" i="6"/>
  <c r="V13" i="6"/>
  <c r="T12" i="6"/>
  <c r="V12" i="6"/>
  <c r="T11" i="6"/>
  <c r="U11" i="6"/>
  <c r="V11" i="6" s="1"/>
  <c r="T10" i="6"/>
  <c r="V10" i="6" s="1"/>
  <c r="T9" i="6"/>
  <c r="U9" i="6"/>
  <c r="V9" i="6" s="1"/>
  <c r="T8" i="6"/>
  <c r="U8" i="6"/>
  <c r="V8" i="6"/>
  <c r="T7" i="6"/>
  <c r="V7" i="6" s="1"/>
  <c r="T6" i="6"/>
  <c r="U6" i="6"/>
  <c r="V6" i="6"/>
  <c r="T5" i="6"/>
  <c r="U5" i="6"/>
  <c r="V5" i="6" s="1"/>
  <c r="T4" i="6"/>
  <c r="V4" i="6" s="1"/>
  <c r="I18" i="6"/>
  <c r="H18" i="6"/>
  <c r="I17" i="6"/>
  <c r="H17" i="6"/>
  <c r="I15" i="6"/>
  <c r="H15" i="6"/>
  <c r="I14" i="6"/>
  <c r="H14" i="6"/>
  <c r="I13" i="6"/>
  <c r="H13" i="6"/>
  <c r="I8" i="6"/>
  <c r="H8" i="6"/>
  <c r="I7" i="6"/>
  <c r="H7" i="6"/>
  <c r="H28" i="3"/>
  <c r="G28" i="3"/>
  <c r="H27" i="3"/>
  <c r="G27" i="3"/>
  <c r="H29" i="3"/>
  <c r="G29" i="3"/>
  <c r="F27" i="9"/>
  <c r="V3" i="9"/>
  <c r="F18" i="9"/>
  <c r="F10" i="9"/>
  <c r="F35" i="9"/>
  <c r="F25" i="9"/>
  <c r="F30" i="9"/>
  <c r="F34" i="9"/>
  <c r="F29" i="9"/>
  <c r="F33" i="9"/>
  <c r="F19" i="9"/>
  <c r="F24" i="9"/>
  <c r="F32" i="9"/>
  <c r="F23" i="9"/>
  <c r="F13" i="9"/>
  <c r="F8" i="9"/>
  <c r="F7" i="9"/>
  <c r="F12" i="9"/>
  <c r="F17" i="9"/>
  <c r="F22" i="9"/>
  <c r="U29" i="1"/>
  <c r="U28" i="1"/>
  <c r="U27" i="1"/>
  <c r="U26" i="1"/>
  <c r="U20" i="1"/>
  <c r="U16" i="1"/>
  <c r="U15" i="1"/>
  <c r="V15" i="1" s="1"/>
  <c r="U14" i="1"/>
  <c r="U13" i="1"/>
  <c r="U12" i="1"/>
  <c r="U11" i="1"/>
  <c r="V11" i="1" s="1"/>
  <c r="U8" i="1"/>
  <c r="U3" i="1"/>
  <c r="F15" i="1"/>
  <c r="F14" i="1"/>
  <c r="F10" i="1"/>
  <c r="F8" i="1"/>
  <c r="F20" i="1"/>
  <c r="F19" i="1"/>
  <c r="F30" i="1"/>
  <c r="F40" i="1"/>
  <c r="F34" i="1"/>
  <c r="F37" i="1"/>
  <c r="F28" i="1"/>
  <c r="F7" i="1"/>
  <c r="F12" i="1"/>
  <c r="F17" i="1"/>
  <c r="V10" i="3"/>
  <c r="V9" i="3"/>
  <c r="V8" i="3"/>
  <c r="V7" i="3"/>
  <c r="V6" i="3"/>
  <c r="V5" i="3"/>
  <c r="V4" i="3"/>
  <c r="R6" i="4"/>
  <c r="T6" i="4" s="1"/>
  <c r="R5" i="4"/>
  <c r="R4" i="4"/>
  <c r="T4" i="4" s="1"/>
  <c r="H30" i="3"/>
  <c r="H25" i="3"/>
  <c r="H24" i="3"/>
  <c r="H23" i="3"/>
  <c r="H22" i="3"/>
  <c r="H20" i="3"/>
  <c r="H19" i="3"/>
  <c r="H18" i="3"/>
  <c r="H17" i="3"/>
  <c r="H15" i="3"/>
  <c r="H14" i="3"/>
  <c r="H13" i="3"/>
  <c r="H12" i="3"/>
  <c r="H10" i="3"/>
  <c r="H9" i="3"/>
  <c r="H8" i="3"/>
  <c r="H7" i="3"/>
  <c r="G19" i="3"/>
  <c r="G30" i="3"/>
  <c r="G25" i="3"/>
  <c r="G20" i="3"/>
  <c r="G15" i="3"/>
  <c r="G10" i="3"/>
  <c r="G24" i="3"/>
  <c r="G14" i="3"/>
  <c r="G9" i="3"/>
  <c r="G23" i="3"/>
  <c r="G18" i="3"/>
  <c r="G13" i="3"/>
  <c r="G7" i="3"/>
  <c r="G8" i="3"/>
  <c r="G22" i="3"/>
  <c r="G17" i="3"/>
  <c r="G12" i="3"/>
  <c r="T22" i="3"/>
  <c r="T21" i="3"/>
  <c r="T20" i="3"/>
  <c r="T19" i="3"/>
  <c r="T18" i="3"/>
  <c r="T17" i="3"/>
  <c r="T16" i="3"/>
  <c r="T15" i="3"/>
  <c r="T14" i="3"/>
  <c r="T13" i="3"/>
  <c r="T12" i="3"/>
  <c r="T11" i="3"/>
  <c r="T9" i="3"/>
  <c r="U8" i="3"/>
  <c r="T8" i="3"/>
  <c r="U7" i="3"/>
  <c r="W7" i="3" s="1"/>
  <c r="T7" i="3"/>
  <c r="U5" i="3"/>
  <c r="T5" i="3"/>
  <c r="U4" i="3"/>
  <c r="W4" i="3" s="1"/>
  <c r="T4" i="3"/>
  <c r="Q6" i="4"/>
  <c r="Q5" i="4"/>
  <c r="Q4" i="4"/>
  <c r="Q3" i="4"/>
  <c r="W21" i="3"/>
  <c r="W19" i="3"/>
  <c r="U10" i="3"/>
  <c r="W10" i="3" s="1"/>
  <c r="U9" i="3"/>
  <c r="U6" i="3"/>
  <c r="W6" i="3" s="1"/>
  <c r="U3" i="3"/>
  <c r="W3" i="3" s="1"/>
  <c r="T10" i="3"/>
  <c r="T6" i="3"/>
  <c r="T3" i="3"/>
  <c r="U3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2" i="9"/>
  <c r="T11" i="9"/>
  <c r="T9" i="9"/>
  <c r="T8" i="9"/>
  <c r="T7" i="9"/>
  <c r="T6" i="9"/>
  <c r="T5" i="9"/>
  <c r="T4" i="9"/>
  <c r="T3" i="9"/>
  <c r="T30" i="1"/>
  <c r="V30" i="1" s="1"/>
  <c r="T29" i="1"/>
  <c r="T28" i="1"/>
  <c r="V28" i="1" s="1"/>
  <c r="T27" i="1"/>
  <c r="T26" i="1"/>
  <c r="V26" i="1" s="1"/>
  <c r="T25" i="1"/>
  <c r="V25" i="1" s="1"/>
  <c r="T24" i="1"/>
  <c r="V24" i="1" s="1"/>
  <c r="T23" i="1"/>
  <c r="T22" i="1"/>
  <c r="V22" i="1" s="1"/>
  <c r="T21" i="1"/>
  <c r="V21" i="1" s="1"/>
  <c r="T20" i="1"/>
  <c r="V20" i="1" s="1"/>
  <c r="T19" i="1"/>
  <c r="T18" i="1"/>
  <c r="T17" i="1"/>
  <c r="V17" i="1" s="1"/>
  <c r="T16" i="1"/>
  <c r="V16" i="1" s="1"/>
  <c r="T15" i="1"/>
  <c r="T14" i="1"/>
  <c r="V14" i="1" s="1"/>
  <c r="T13" i="1"/>
  <c r="T12" i="1"/>
  <c r="V12" i="1" s="1"/>
  <c r="T11" i="1"/>
  <c r="T10" i="1"/>
  <c r="V10" i="1" s="1"/>
  <c r="T9" i="1"/>
  <c r="V9" i="1" s="1"/>
  <c r="T8" i="1"/>
  <c r="V8" i="1" s="1"/>
  <c r="T7" i="1"/>
  <c r="V7" i="1" s="1"/>
  <c r="T4" i="1"/>
  <c r="V4" i="1" s="1"/>
  <c r="V3" i="1"/>
  <c r="T6" i="1"/>
  <c r="T5" i="1"/>
  <c r="V5" i="1" s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9" i="1"/>
  <c r="S8" i="1"/>
  <c r="S7" i="1"/>
  <c r="S4" i="1"/>
  <c r="S3" i="1"/>
  <c r="S6" i="1"/>
  <c r="S5" i="1"/>
  <c r="T12" i="4"/>
  <c r="T11" i="4"/>
  <c r="T10" i="4"/>
  <c r="T9" i="4"/>
  <c r="T8" i="4"/>
  <c r="T7" i="4"/>
  <c r="T5" i="4"/>
  <c r="T3" i="4"/>
  <c r="W22" i="3"/>
  <c r="W20" i="3"/>
  <c r="W18" i="3"/>
  <c r="W17" i="3"/>
  <c r="W16" i="3"/>
  <c r="W15" i="3"/>
  <c r="W14" i="3"/>
  <c r="W12" i="3"/>
  <c r="W11" i="3"/>
  <c r="W8" i="3"/>
  <c r="W5" i="3"/>
  <c r="V27" i="1"/>
  <c r="V23" i="1"/>
  <c r="V19" i="1"/>
  <c r="G11" i="8"/>
  <c r="W9" i="3" l="1"/>
  <c r="W15" i="9"/>
  <c r="W5" i="9"/>
  <c r="W12" i="9"/>
  <c r="W20" i="9"/>
  <c r="W4" i="9"/>
  <c r="W19" i="9"/>
  <c r="W9" i="9"/>
  <c r="W16" i="9"/>
  <c r="W8" i="9"/>
  <c r="W13" i="9"/>
  <c r="V13" i="1"/>
  <c r="V29" i="1"/>
  <c r="W3" i="9"/>
  <c r="V6" i="1"/>
  <c r="V18" i="1"/>
</calcChain>
</file>

<file path=xl/sharedStrings.xml><?xml version="1.0" encoding="utf-8"?>
<sst xmlns="http://schemas.openxmlformats.org/spreadsheetml/2006/main" count="1168" uniqueCount="335">
  <si>
    <t>RANKING AFTER RD 1</t>
  </si>
  <si>
    <t>POINTS</t>
  </si>
  <si>
    <t>RANKING AFTER RD 2</t>
  </si>
  <si>
    <t>UNDER 16 BOYS</t>
  </si>
  <si>
    <t>ROUND 1</t>
  </si>
  <si>
    <t>ROUND 2</t>
  </si>
  <si>
    <t>HEAT 1</t>
  </si>
  <si>
    <t>SCORE</t>
  </si>
  <si>
    <t>R</t>
  </si>
  <si>
    <t>W</t>
  </si>
  <si>
    <t>B</t>
  </si>
  <si>
    <t>HEAT 2</t>
  </si>
  <si>
    <t>HEAT 3</t>
  </si>
  <si>
    <t>HEAT 4</t>
  </si>
  <si>
    <t>HEAT 5</t>
  </si>
  <si>
    <t>HEAT 6</t>
  </si>
  <si>
    <t>PLACE</t>
  </si>
  <si>
    <t>HEAT 7</t>
  </si>
  <si>
    <t>Y</t>
  </si>
  <si>
    <t xml:space="preserve">***F I N A L*** </t>
  </si>
  <si>
    <t>SEMI FINAL - 1</t>
  </si>
  <si>
    <t>SEMI FINAL - 2</t>
  </si>
  <si>
    <t>UNDER 14 BOYS</t>
  </si>
  <si>
    <t>SEMI FINAL 1</t>
  </si>
  <si>
    <t>SEMI FINAL 2</t>
  </si>
  <si>
    <t>UNDER 12 BOYS</t>
  </si>
  <si>
    <t>UNDER 14 GIRLS</t>
  </si>
  <si>
    <t>*****F I N A L*****</t>
  </si>
  <si>
    <t>UNDER 10 GIRLS</t>
  </si>
  <si>
    <t>UNDER 16 GIRLS</t>
  </si>
  <si>
    <t>SHOOTOUT FORMAT:</t>
  </si>
  <si>
    <t>SATURDAY</t>
  </si>
  <si>
    <t>SUNDAY</t>
  </si>
  <si>
    <t>H E A T   S C H E D U L E:</t>
  </si>
  <si>
    <t>heats</t>
  </si>
  <si>
    <t>finals</t>
  </si>
  <si>
    <t>DIVISIONS:</t>
  </si>
  <si>
    <t>UNDER 16</t>
  </si>
  <si>
    <t>BOYS</t>
  </si>
  <si>
    <t>GIRLS</t>
  </si>
  <si>
    <t xml:space="preserve">UNDER 14 </t>
  </si>
  <si>
    <t xml:space="preserve">UNDER 12 </t>
  </si>
  <si>
    <t xml:space="preserve">UNDER 10 </t>
  </si>
  <si>
    <t>TOTAL</t>
  </si>
  <si>
    <t>7.30 am start:</t>
  </si>
  <si>
    <t xml:space="preserve">RUNNING ORDER OF ALL AGE DIVISIONS WILL BE FINALISED ON THE DAY </t>
  </si>
  <si>
    <t>U16 BOYS RD 1:</t>
  </si>
  <si>
    <t>U14 BOYS RD 1:</t>
  </si>
  <si>
    <t>U12 BOYS RD 1:</t>
  </si>
  <si>
    <t>U14 GIRLS RD 1:</t>
  </si>
  <si>
    <t>U16 BOYS RD 2:</t>
  </si>
  <si>
    <t>U14 BOYS RD 2:</t>
  </si>
  <si>
    <t>U16 GIRLS RD 1:</t>
  </si>
  <si>
    <t>U14 GIRLS RD 2:</t>
  </si>
  <si>
    <t>7 Heats</t>
  </si>
  <si>
    <t>6 Heats</t>
  </si>
  <si>
    <t>5 Heats</t>
  </si>
  <si>
    <r>
      <t xml:space="preserve">PLEASE NOTE:  </t>
    </r>
    <r>
      <rPr>
        <b/>
        <u/>
        <sz val="14"/>
        <color theme="1"/>
        <rFont val="Calibri"/>
        <family val="2"/>
        <scheme val="minor"/>
      </rPr>
      <t>ALL AGE DIVISIONS</t>
    </r>
    <r>
      <rPr>
        <b/>
        <sz val="14"/>
        <color theme="1"/>
        <rFont val="Calibri"/>
        <family val="2"/>
        <scheme val="minor"/>
      </rPr>
      <t xml:space="preserve"> ON STANDBY ON SATURDAY</t>
    </r>
  </si>
  <si>
    <t>2 Heats</t>
  </si>
  <si>
    <t>U16 GIRLS RD 2:</t>
  </si>
  <si>
    <t>1 Heat</t>
  </si>
  <si>
    <t>U10 GIRLS:</t>
  </si>
  <si>
    <t>SEMI FINALS:</t>
  </si>
  <si>
    <t>U12 BOYS:</t>
  </si>
  <si>
    <t>U14 GIRLS:</t>
  </si>
  <si>
    <t>U14 BOYS:</t>
  </si>
  <si>
    <t>U16 GIRLS:</t>
  </si>
  <si>
    <t>U16 BOYS:</t>
  </si>
  <si>
    <t>FINALS:</t>
  </si>
  <si>
    <t>HEATS</t>
  </si>
  <si>
    <t>Every surfer will get the opportunity to surf ONE heat.</t>
  </si>
  <si>
    <t>15 MINUTE</t>
  </si>
  <si>
    <t xml:space="preserve">ALL </t>
  </si>
  <si>
    <t>DAY</t>
  </si>
  <si>
    <t>20 MINUTE</t>
  </si>
  <si>
    <t>U12 BOYS RD 2:</t>
  </si>
  <si>
    <t>HEAT SCHEDULE</t>
  </si>
  <si>
    <t>TIME:</t>
  </si>
  <si>
    <t>HEAT:</t>
  </si>
  <si>
    <t>15 MINUTE HEATS</t>
  </si>
  <si>
    <t>2014 - 101 entrants</t>
  </si>
  <si>
    <t>SPONSORS:</t>
  </si>
  <si>
    <t>MT WOODGEE SURFBOARDS</t>
  </si>
  <si>
    <t>HOUSE OF MARLEY</t>
  </si>
  <si>
    <t>FIIK SKATEBOARDS</t>
  </si>
  <si>
    <t>STRADBROKE FERRIES</t>
  </si>
  <si>
    <t>SURFING QUEENSLAND</t>
  </si>
  <si>
    <t>POINT LOOKOUT BOARDRIDERS CLUB</t>
  </si>
  <si>
    <t>20 MINUTE HEATS</t>
  </si>
  <si>
    <r>
      <rPr>
        <b/>
        <u/>
        <sz val="14"/>
        <color theme="1"/>
        <rFont val="Calibri"/>
        <family val="2"/>
        <scheme val="minor"/>
      </rPr>
      <t>AND</t>
    </r>
    <r>
      <rPr>
        <b/>
        <sz val="14"/>
        <color theme="1"/>
        <rFont val="Calibri"/>
        <family val="2"/>
        <scheme val="minor"/>
      </rPr>
      <t xml:space="preserve"> SUBJECT TO CHANGE THROUGHOUT THE EVENT</t>
    </r>
  </si>
  <si>
    <t>U16 BOYS</t>
  </si>
  <si>
    <t>HT 1</t>
  </si>
  <si>
    <t>HT2</t>
  </si>
  <si>
    <t>COMB TOTAL</t>
  </si>
  <si>
    <t>TALLY SHEET</t>
  </si>
  <si>
    <t>U14 BOYS</t>
  </si>
  <si>
    <t>U12 BOYS</t>
  </si>
  <si>
    <t>UNDER 10 BOYS</t>
  </si>
  <si>
    <r>
      <t xml:space="preserve">**UNDER 10 BOYS/UNDER 10 GIRLS DIV WILL SURF </t>
    </r>
    <r>
      <rPr>
        <b/>
        <u/>
        <sz val="12"/>
        <color theme="1"/>
        <rFont val="Calibri"/>
        <family val="2"/>
        <scheme val="minor"/>
      </rPr>
      <t>ONE</t>
    </r>
    <r>
      <rPr>
        <b/>
        <sz val="12"/>
        <color theme="1"/>
        <rFont val="Calibri"/>
        <family val="2"/>
        <scheme val="minor"/>
      </rPr>
      <t xml:space="preserve"> HEAT EACH**</t>
    </r>
  </si>
  <si>
    <t>HEAT DURATION TO BE CONFIRMED ON THE DAY</t>
  </si>
  <si>
    <t>U14 GIRLS</t>
  </si>
  <si>
    <t>U10 BOYS:</t>
  </si>
  <si>
    <t>Every surfer will surf TWO heats with two highest scoring waves from both heats to be combined.</t>
  </si>
  <si>
    <t>*PARENT/ADULT ASSIST PLEASE - FOR U/10 HEATS ONLY*</t>
  </si>
  <si>
    <t xml:space="preserve">Parents/ Adults can assist their children in the water during the heat. </t>
  </si>
  <si>
    <t>2015 - 114 entrants</t>
  </si>
  <si>
    <t>KOMMUNITY PROJECT</t>
  </si>
  <si>
    <t>CITY BEACH AUSTRALIA</t>
  </si>
  <si>
    <t>ORGANIC SURF WAX</t>
  </si>
  <si>
    <t>U16 GIRLS</t>
  </si>
  <si>
    <t>3 Heats</t>
  </si>
  <si>
    <t>Bk</t>
  </si>
  <si>
    <t>7.15 am start:</t>
  </si>
  <si>
    <t>2016 - 125 entrants</t>
  </si>
  <si>
    <t>2013 - 85 entrants</t>
  </si>
  <si>
    <t>2017 - 127 entrants</t>
  </si>
  <si>
    <t>BEDE'S GROM SHOOTOUT 2018</t>
  </si>
  <si>
    <t>Every surfer will surf TWO heats with their two highest scoring waves from each heat combined.</t>
  </si>
  <si>
    <t xml:space="preserve">Kohen </t>
  </si>
  <si>
    <t xml:space="preserve">Monty </t>
  </si>
  <si>
    <t xml:space="preserve">Hugo </t>
  </si>
  <si>
    <t>Izak</t>
  </si>
  <si>
    <t>Talen</t>
  </si>
  <si>
    <t>Nick</t>
  </si>
  <si>
    <t>Hunter</t>
  </si>
  <si>
    <t>Angus</t>
  </si>
  <si>
    <t>Alexander</t>
  </si>
  <si>
    <t>Ryan</t>
  </si>
  <si>
    <t>Lukas</t>
  </si>
  <si>
    <t>Sam</t>
  </si>
  <si>
    <t>Cale</t>
  </si>
  <si>
    <t xml:space="preserve">Surawski </t>
  </si>
  <si>
    <t xml:space="preserve">Mergler </t>
  </si>
  <si>
    <t xml:space="preserve">Lindner </t>
  </si>
  <si>
    <t xml:space="preserve">Sams </t>
  </si>
  <si>
    <t>Baxter</t>
  </si>
  <si>
    <t>Scott</t>
  </si>
  <si>
    <t>Andersson</t>
  </si>
  <si>
    <t>Potts</t>
  </si>
  <si>
    <t>Caldow</t>
  </si>
  <si>
    <t>Rattray</t>
  </si>
  <si>
    <t>Nauer</t>
  </si>
  <si>
    <t xml:space="preserve">Whitlam Blemmings </t>
  </si>
  <si>
    <t>Miller</t>
  </si>
  <si>
    <t xml:space="preserve">Boys U/10  &amp; Girls U/10 </t>
  </si>
  <si>
    <t xml:space="preserve">Millie </t>
  </si>
  <si>
    <t xml:space="preserve">Henderson </t>
  </si>
  <si>
    <t xml:space="preserve">Chinta </t>
  </si>
  <si>
    <t xml:space="preserve">Lana </t>
  </si>
  <si>
    <t>Billie</t>
  </si>
  <si>
    <t>Bland</t>
  </si>
  <si>
    <t>Zoli</t>
  </si>
  <si>
    <t>Bond</t>
  </si>
  <si>
    <t>Asha</t>
  </si>
  <si>
    <t>Holmstrom</t>
  </si>
  <si>
    <t>Harper</t>
  </si>
  <si>
    <t>Smales</t>
  </si>
  <si>
    <t>Amber</t>
  </si>
  <si>
    <t>Faddy</t>
  </si>
  <si>
    <t xml:space="preserve">Vienna </t>
  </si>
  <si>
    <t xml:space="preserve">Eugarde </t>
  </si>
  <si>
    <t>Willow</t>
  </si>
  <si>
    <t>Durbidge</t>
  </si>
  <si>
    <t xml:space="preserve">Lilah </t>
  </si>
  <si>
    <t xml:space="preserve">Weatherill </t>
  </si>
  <si>
    <t>Point Lookout</t>
  </si>
  <si>
    <t>Moffat Beach</t>
  </si>
  <si>
    <t>Mermaid Waters</t>
  </si>
  <si>
    <t>Fingal Head</t>
  </si>
  <si>
    <t>Buderim</t>
  </si>
  <si>
    <t>Dunwich</t>
  </si>
  <si>
    <t>Sunrise Beach</t>
  </si>
  <si>
    <t>Pottsville</t>
  </si>
  <si>
    <t>Currimundi</t>
  </si>
  <si>
    <t>Kingscliff</t>
  </si>
  <si>
    <t>Buddina</t>
  </si>
  <si>
    <t>Noosa Heads</t>
  </si>
  <si>
    <t>Warana</t>
  </si>
  <si>
    <t>Wurtulla</t>
  </si>
  <si>
    <t>Currumbin</t>
  </si>
  <si>
    <t>Doonan</t>
  </si>
  <si>
    <t>Guy</t>
  </si>
  <si>
    <t>Henry</t>
  </si>
  <si>
    <t>The top 8 ranked surfers will progress to the semi finals.  1st and 2nd in each semi to final.</t>
  </si>
  <si>
    <t>Cory Heisig</t>
  </si>
  <si>
    <t xml:space="preserve">Zayden Surawski </t>
  </si>
  <si>
    <t>Harry Mergler</t>
  </si>
  <si>
    <t>Robert Swaney</t>
  </si>
  <si>
    <t>Finn Lindner</t>
  </si>
  <si>
    <t>Levi Sams</t>
  </si>
  <si>
    <t>Jake Trail</t>
  </si>
  <si>
    <t>Freshwater</t>
  </si>
  <si>
    <t>Kaimana Cairns</t>
  </si>
  <si>
    <t>Tewantin</t>
  </si>
  <si>
    <t>Kodi Dellit</t>
  </si>
  <si>
    <t>Mt Coolum</t>
  </si>
  <si>
    <t>Rico Haybittle</t>
  </si>
  <si>
    <t>Palm Beach</t>
  </si>
  <si>
    <t>Landen Smales</t>
  </si>
  <si>
    <t>Slayter Lowry</t>
  </si>
  <si>
    <t>Coolangatta</t>
  </si>
  <si>
    <t>Xennex Holstrom</t>
  </si>
  <si>
    <t>Parrearra</t>
  </si>
  <si>
    <t>Henry Poole</t>
  </si>
  <si>
    <t>Bondi Beach</t>
  </si>
  <si>
    <t>Jordan Pont</t>
  </si>
  <si>
    <t>Jye Pegg</t>
  </si>
  <si>
    <t>Bli Bli</t>
  </si>
  <si>
    <t>Hunter Andersson</t>
  </si>
  <si>
    <t>Stella Green</t>
  </si>
  <si>
    <t>Bohdi Brooks</t>
  </si>
  <si>
    <t>Rye Henderson</t>
  </si>
  <si>
    <t>Hayden Black</t>
  </si>
  <si>
    <t>Ryan Heisig</t>
  </si>
  <si>
    <t>Sol Shilling</t>
  </si>
  <si>
    <t>Ethan Kugler</t>
  </si>
  <si>
    <t>Jai Jenner</t>
  </si>
  <si>
    <t>Blake Potts</t>
  </si>
  <si>
    <t xml:space="preserve">Mermaid Wts </t>
  </si>
  <si>
    <t>Pt Lookout</t>
  </si>
  <si>
    <t>Riley Munro</t>
  </si>
  <si>
    <t>Bilambil Hts</t>
  </si>
  <si>
    <t>Dom Thomas</t>
  </si>
  <si>
    <t>Swansea Hds</t>
  </si>
  <si>
    <t>Chaz Bond</t>
  </si>
  <si>
    <t>Dane Henry</t>
  </si>
  <si>
    <t xml:space="preserve">Max Deffenti </t>
  </si>
  <si>
    <t>Miami</t>
  </si>
  <si>
    <t>Braxon Holmstrom</t>
  </si>
  <si>
    <t>Kalan Orchard</t>
  </si>
  <si>
    <t>Elijah Magner</t>
  </si>
  <si>
    <t>Matt Boyle</t>
  </si>
  <si>
    <t>Currumbin Wts</t>
  </si>
  <si>
    <t>Keelan Hobson</t>
  </si>
  <si>
    <t>Finn Rosenfeldt</t>
  </si>
  <si>
    <t>Burleigh Hds</t>
  </si>
  <si>
    <t>Luke Faddy</t>
  </si>
  <si>
    <t>Ryan Muggeridge</t>
  </si>
  <si>
    <t>Tweed Hds</t>
  </si>
  <si>
    <t>Jack Fisher-Neilens</t>
  </si>
  <si>
    <t>Burleigh Wts</t>
  </si>
  <si>
    <t>Phoenix Barry</t>
  </si>
  <si>
    <t>Ty Richardson</t>
  </si>
  <si>
    <t>Riley Shilling</t>
  </si>
  <si>
    <t>Reegan Drew</t>
  </si>
  <si>
    <t>Joshua Pettingill</t>
  </si>
  <si>
    <t>Flynn Mergler</t>
  </si>
  <si>
    <t>Taj Groombridge</t>
  </si>
  <si>
    <t>Ash Jenner</t>
  </si>
  <si>
    <t>Marlon Harrison</t>
  </si>
  <si>
    <t>Jay Pink</t>
  </si>
  <si>
    <t>Forster</t>
  </si>
  <si>
    <t>Mitch Cook</t>
  </si>
  <si>
    <t>Cameron McDougall</t>
  </si>
  <si>
    <t>Little Mountn</t>
  </si>
  <si>
    <t>Archer Curtis</t>
  </si>
  <si>
    <t>Tobey Carpenter</t>
  </si>
  <si>
    <t>Noah Davies</t>
  </si>
  <si>
    <t>Kawana Wtrs</t>
  </si>
  <si>
    <t>Caleb Pont</t>
  </si>
  <si>
    <t>Eli McDonald</t>
  </si>
  <si>
    <t>Cooper Puttergill</t>
  </si>
  <si>
    <t>Caves Beach</t>
  </si>
  <si>
    <t>Koda Killorn</t>
  </si>
  <si>
    <t>Maroubra Sth</t>
  </si>
  <si>
    <t>Oscar Salt</t>
  </si>
  <si>
    <t>Boomerang Bch</t>
  </si>
  <si>
    <t>Kaiden Smales</t>
  </si>
  <si>
    <t>Luke Brumby</t>
  </si>
  <si>
    <t>Alex Headld</t>
  </si>
  <si>
    <t>Jett Dellit</t>
  </si>
  <si>
    <t>Baxter Lynch</t>
  </si>
  <si>
    <t>Bundall</t>
  </si>
  <si>
    <t>Jackson Graham</t>
  </si>
  <si>
    <t>Taj Bischa</t>
  </si>
  <si>
    <t>Mermaid Wts</t>
  </si>
  <si>
    <t>Grayson Hinrichs</t>
  </si>
  <si>
    <t>North Bondi</t>
  </si>
  <si>
    <t>Jasper Cruickshank</t>
  </si>
  <si>
    <t>Jahli Brooks</t>
  </si>
  <si>
    <t>Tahlia Henderson</t>
  </si>
  <si>
    <t>Tara Heisig</t>
  </si>
  <si>
    <t>Ainsleigh Karklis</t>
  </si>
  <si>
    <t>Maddi Parker</t>
  </si>
  <si>
    <t>Charlie Phillips</t>
  </si>
  <si>
    <t>Lucy Tandler</t>
  </si>
  <si>
    <t>Estella Pirie</t>
  </si>
  <si>
    <t>Carina Hts</t>
  </si>
  <si>
    <t>Phoebe Kane</t>
  </si>
  <si>
    <t>Raya Campbell</t>
  </si>
  <si>
    <t>Abby Gain</t>
  </si>
  <si>
    <t>Isabella Caldow</t>
  </si>
  <si>
    <t>Malia Ting</t>
  </si>
  <si>
    <t>Coral Fujino</t>
  </si>
  <si>
    <t xml:space="preserve">Palm Beach </t>
  </si>
  <si>
    <t>Charlotte Mulley</t>
  </si>
  <si>
    <t>Phoenix Curtis</t>
  </si>
  <si>
    <t>Sage Fujino</t>
  </si>
  <si>
    <t>Coco Cairns</t>
  </si>
  <si>
    <t>Tayla Green</t>
  </si>
  <si>
    <t>Ella Casey</t>
  </si>
  <si>
    <t>Wishart</t>
  </si>
  <si>
    <t>Pipi Bunker</t>
  </si>
  <si>
    <t>Lilliana Bowrey</t>
  </si>
  <si>
    <t>Grace Kama</t>
  </si>
  <si>
    <t xml:space="preserve">Elanora </t>
  </si>
  <si>
    <t>Oscar Whitlam Blemmings</t>
  </si>
  <si>
    <t>Tom Whitpaine</t>
  </si>
  <si>
    <t>Elanora</t>
  </si>
  <si>
    <t>The top 4 ranked surfers will progress to the final.</t>
  </si>
  <si>
    <t xml:space="preserve"> Boys U/12, U/14 &amp; U/16 + Girls U/16 </t>
  </si>
  <si>
    <t xml:space="preserve">Girls U/14 </t>
  </si>
  <si>
    <r>
      <t xml:space="preserve">The top </t>
    </r>
    <r>
      <rPr>
        <b/>
        <u/>
        <sz val="16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ranked surfers will progress to the final.</t>
    </r>
  </si>
  <si>
    <r>
      <t xml:space="preserve">The top </t>
    </r>
    <r>
      <rPr>
        <b/>
        <u/>
        <sz val="16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ranked surfers will progress to the semi finals.  1st and 2nd place in each semi to final.</t>
    </r>
  </si>
  <si>
    <t xml:space="preserve"> 13 competitors</t>
  </si>
  <si>
    <t xml:space="preserve"> 10 competitors</t>
  </si>
  <si>
    <t xml:space="preserve"> 20 competitors</t>
  </si>
  <si>
    <t>14 competitors</t>
  </si>
  <si>
    <t>61 HEATS IN TOTAL</t>
  </si>
  <si>
    <t>2018 -  120 entrants</t>
  </si>
  <si>
    <t>SUN BUMS SUNSCREEN</t>
  </si>
  <si>
    <t>REDLAND CITY COUNCIL</t>
  </si>
  <si>
    <r>
      <t xml:space="preserve">The top </t>
    </r>
    <r>
      <rPr>
        <b/>
        <u/>
        <sz val="14"/>
        <color theme="1"/>
        <rFont val="Calibri"/>
        <family val="2"/>
        <scheme val="minor"/>
      </rPr>
      <t>8</t>
    </r>
    <r>
      <rPr>
        <sz val="9"/>
        <color theme="1"/>
        <rFont val="Calibri"/>
        <family val="2"/>
        <scheme val="minor"/>
      </rPr>
      <t xml:space="preserve"> ranked surfers will progress to the semi finals.  1st and 2nd in each semi to final.</t>
    </r>
  </si>
  <si>
    <r>
      <t xml:space="preserve">The top </t>
    </r>
    <r>
      <rPr>
        <b/>
        <u/>
        <sz val="12"/>
        <color theme="1"/>
        <rFont val="Calibri"/>
        <family val="2"/>
        <scheme val="minor"/>
      </rPr>
      <t>8</t>
    </r>
    <r>
      <rPr>
        <sz val="9"/>
        <color theme="1"/>
        <rFont val="Calibri"/>
        <family val="2"/>
        <scheme val="minor"/>
      </rPr>
      <t xml:space="preserve"> ranked surfers will progress to the semi finals.  1st and 2nd in each semi to final.</t>
    </r>
  </si>
  <si>
    <t>Approx 2.45pm  finish heats</t>
  </si>
  <si>
    <t>Apox 3.45pm finish day</t>
  </si>
  <si>
    <t xml:space="preserve">61 HEATS IN TOTAL FOR COMP </t>
  </si>
  <si>
    <t>33 heats</t>
  </si>
  <si>
    <t>28 heats</t>
  </si>
  <si>
    <t xml:space="preserve"> 27 competitors</t>
  </si>
  <si>
    <t xml:space="preserve"> 24 competitors</t>
  </si>
  <si>
    <t xml:space="preserve"> 118 entrants</t>
  </si>
  <si>
    <t>Fletcher Kelleher</t>
  </si>
  <si>
    <t>PRESENTATION WILL BE HELD APPROX 3.30PM ON SUNDAY AT THE BEACH</t>
  </si>
  <si>
    <t>Jack Fisher- Neilens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</si>
</sst>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2"/>
      <color theme="1"/>
      <name val="System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 tint="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36" applyNumberFormat="0" applyAlignment="0" applyProtection="0"/>
    <xf numFmtId="0" fontId="35" fillId="9" borderId="37" applyNumberFormat="0" applyAlignment="0" applyProtection="0"/>
    <xf numFmtId="0" fontId="36" fillId="9" borderId="36" applyNumberFormat="0" applyAlignment="0" applyProtection="0"/>
    <xf numFmtId="0" fontId="37" fillId="0" borderId="38" applyNumberFormat="0" applyFill="0" applyAlignment="0" applyProtection="0"/>
    <xf numFmtId="0" fontId="38" fillId="10" borderId="39" applyNumberFormat="0" applyAlignment="0" applyProtection="0"/>
    <xf numFmtId="0" fontId="39" fillId="0" borderId="0" applyNumberFormat="0" applyFill="0" applyBorder="0" applyAlignment="0" applyProtection="0"/>
    <xf numFmtId="0" fontId="26" fillId="11" borderId="40" applyNumberFormat="0" applyFont="0" applyAlignment="0" applyProtection="0"/>
    <xf numFmtId="0" fontId="40" fillId="0" borderId="0" applyNumberFormat="0" applyFill="0" applyBorder="0" applyAlignment="0" applyProtection="0"/>
    <xf numFmtId="0" fontId="14" fillId="0" borderId="41" applyNumberFormat="0" applyFill="0" applyAlignment="0" applyProtection="0"/>
    <xf numFmtId="0" fontId="4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1" fillId="35" borderId="0" applyNumberFormat="0" applyBorder="0" applyAlignment="0" applyProtection="0"/>
  </cellStyleXfs>
  <cellXfs count="5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2" borderId="5" xfId="0" applyFont="1" applyFill="1" applyBorder="1"/>
    <xf numFmtId="0" fontId="5" fillId="0" borderId="5" xfId="0" applyFont="1" applyFill="1" applyBorder="1"/>
    <xf numFmtId="0" fontId="2" fillId="0" borderId="8" xfId="0" applyFont="1" applyBorder="1"/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6" xfId="0" applyFont="1" applyFill="1" applyBorder="1"/>
    <xf numFmtId="0" fontId="2" fillId="3" borderId="4" xfId="0" applyFont="1" applyFill="1" applyBorder="1"/>
    <xf numFmtId="0" fontId="4" fillId="0" borderId="4" xfId="0" applyFont="1" applyBorder="1"/>
    <xf numFmtId="0" fontId="5" fillId="0" borderId="4" xfId="0" applyFont="1" applyFill="1" applyBorder="1"/>
    <xf numFmtId="2" fontId="2" fillId="0" borderId="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4" fillId="0" borderId="5" xfId="0" applyFont="1" applyBorder="1"/>
    <xf numFmtId="2" fontId="2" fillId="0" borderId="6" xfId="0" applyNumberFormat="1" applyFont="1" applyBorder="1" applyAlignment="1">
      <alignment horizontal="center"/>
    </xf>
    <xf numFmtId="0" fontId="4" fillId="0" borderId="6" xfId="0" applyFont="1" applyBorder="1"/>
    <xf numFmtId="2" fontId="2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9" xfId="0" applyFont="1" applyFill="1" applyBorder="1"/>
    <xf numFmtId="0" fontId="4" fillId="0" borderId="6" xfId="0" applyFont="1" applyFill="1" applyBorder="1"/>
    <xf numFmtId="2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5" xfId="0" applyFont="1" applyFill="1" applyBorder="1"/>
    <xf numFmtId="0" fontId="5" fillId="0" borderId="7" xfId="0" applyFont="1" applyFill="1" applyBorder="1"/>
    <xf numFmtId="0" fontId="4" fillId="0" borderId="7" xfId="0" applyFont="1" applyBorder="1"/>
    <xf numFmtId="2" fontId="2" fillId="0" borderId="7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2" fontId="4" fillId="0" borderId="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1" fillId="0" borderId="0" xfId="0" applyNumberFormat="1" applyFont="1"/>
    <xf numFmtId="0" fontId="2" fillId="2" borderId="5" xfId="0" applyFont="1" applyFill="1" applyBorder="1"/>
    <xf numFmtId="0" fontId="11" fillId="4" borderId="9" xfId="0" applyFont="1" applyFill="1" applyBorder="1"/>
    <xf numFmtId="0" fontId="11" fillId="4" borderId="7" xfId="0" applyFont="1" applyFill="1" applyBorder="1"/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7" xfId="0" applyFont="1" applyBorder="1"/>
    <xf numFmtId="0" fontId="4" fillId="0" borderId="0" xfId="0" applyFont="1" applyBorder="1"/>
    <xf numFmtId="0" fontId="5" fillId="0" borderId="5" xfId="0" applyFont="1" applyBorder="1"/>
    <xf numFmtId="0" fontId="4" fillId="0" borderId="5" xfId="0" applyFont="1" applyFill="1" applyBorder="1"/>
    <xf numFmtId="2" fontId="4" fillId="0" borderId="7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6" xfId="0" applyFont="1" applyBorder="1"/>
    <xf numFmtId="0" fontId="5" fillId="0" borderId="18" xfId="0" applyFont="1" applyFill="1" applyBorder="1"/>
    <xf numFmtId="0" fontId="4" fillId="0" borderId="10" xfId="0" applyFont="1" applyBorder="1"/>
    <xf numFmtId="2" fontId="4" fillId="0" borderId="0" xfId="0" applyNumberFormat="1" applyFont="1" applyBorder="1" applyAlignment="1">
      <alignment horizontal="center"/>
    </xf>
    <xf numFmtId="0" fontId="5" fillId="0" borderId="14" xfId="0" applyFont="1" applyFill="1" applyBorder="1"/>
    <xf numFmtId="0" fontId="5" fillId="0" borderId="9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2" fontId="2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22" xfId="0" applyFont="1" applyBorder="1"/>
    <xf numFmtId="0" fontId="4" fillId="0" borderId="24" xfId="0" applyFont="1" applyBorder="1"/>
    <xf numFmtId="0" fontId="4" fillId="0" borderId="15" xfId="0" applyFont="1" applyBorder="1"/>
    <xf numFmtId="2" fontId="4" fillId="0" borderId="28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1" fontId="4" fillId="0" borderId="0" xfId="0" applyNumberFormat="1" applyFont="1" applyBorder="1" applyAlignment="1">
      <alignment horizontal="center"/>
    </xf>
    <xf numFmtId="0" fontId="4" fillId="0" borderId="30" xfId="0" applyFont="1" applyBorder="1"/>
    <xf numFmtId="0" fontId="1" fillId="0" borderId="12" xfId="0" applyFont="1" applyBorder="1"/>
    <xf numFmtId="0" fontId="1" fillId="0" borderId="17" xfId="0" applyFont="1" applyBorder="1"/>
    <xf numFmtId="2" fontId="1" fillId="0" borderId="13" xfId="0" applyNumberFormat="1" applyFont="1" applyBorder="1" applyAlignment="1">
      <alignment horizontal="center"/>
    </xf>
    <xf numFmtId="0" fontId="1" fillId="0" borderId="19" xfId="0" applyFont="1" applyBorder="1"/>
    <xf numFmtId="2" fontId="1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9" xfId="0" applyFont="1" applyBorder="1"/>
    <xf numFmtId="0" fontId="1" fillId="0" borderId="28" xfId="0" applyFont="1" applyBorder="1"/>
    <xf numFmtId="0" fontId="2" fillId="0" borderId="28" xfId="0" applyFont="1" applyBorder="1" applyAlignment="1">
      <alignment horizontal="center"/>
    </xf>
    <xf numFmtId="0" fontId="2" fillId="0" borderId="28" xfId="0" applyFont="1" applyBorder="1"/>
    <xf numFmtId="0" fontId="1" fillId="0" borderId="15" xfId="0" applyFont="1" applyBorder="1"/>
    <xf numFmtId="2" fontId="1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18" fillId="0" borderId="17" xfId="0" applyFont="1" applyBorder="1" applyAlignment="1">
      <alignment horizontal="center"/>
    </xf>
    <xf numFmtId="0" fontId="13" fillId="0" borderId="17" xfId="0" applyFont="1" applyBorder="1"/>
    <xf numFmtId="0" fontId="18" fillId="0" borderId="17" xfId="0" applyFont="1" applyBorder="1"/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8" xfId="0" applyFont="1" applyBorder="1"/>
    <xf numFmtId="0" fontId="2" fillId="2" borderId="18" xfId="0" applyFont="1" applyFill="1" applyBorder="1"/>
    <xf numFmtId="0" fontId="11" fillId="4" borderId="27" xfId="0" applyFont="1" applyFill="1" applyBorder="1"/>
    <xf numFmtId="0" fontId="11" fillId="3" borderId="4" xfId="0" applyFont="1" applyFill="1" applyBorder="1"/>
    <xf numFmtId="0" fontId="11" fillId="0" borderId="5" xfId="0" applyFont="1" applyBorder="1"/>
    <xf numFmtId="0" fontId="11" fillId="2" borderId="5" xfId="0" applyFont="1" applyFill="1" applyBorder="1"/>
    <xf numFmtId="0" fontId="11" fillId="3" borderId="20" xfId="0" applyFont="1" applyFill="1" applyBorder="1"/>
    <xf numFmtId="0" fontId="11" fillId="0" borderId="18" xfId="0" applyFont="1" applyBorder="1"/>
    <xf numFmtId="0" fontId="11" fillId="2" borderId="18" xfId="0" applyFont="1" applyFill="1" applyBorder="1"/>
    <xf numFmtId="0" fontId="11" fillId="4" borderId="11" xfId="0" applyFont="1" applyFill="1" applyBorder="1"/>
    <xf numFmtId="0" fontId="11" fillId="3" borderId="6" xfId="0" applyFont="1" applyFill="1" applyBorder="1"/>
    <xf numFmtId="0" fontId="2" fillId="3" borderId="21" xfId="0" applyFont="1" applyFill="1" applyBorder="1"/>
    <xf numFmtId="0" fontId="19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7" fillId="0" borderId="0" xfId="0" applyFont="1" applyFill="1" applyBorder="1"/>
    <xf numFmtId="0" fontId="21" fillId="0" borderId="0" xfId="0" applyFont="1" applyAlignment="1">
      <alignment vertical="center"/>
    </xf>
    <xf numFmtId="2" fontId="1" fillId="0" borderId="0" xfId="0" applyNumberFormat="1" applyFont="1" applyFill="1" applyBorder="1"/>
    <xf numFmtId="0" fontId="5" fillId="0" borderId="0" xfId="0" applyFont="1"/>
    <xf numFmtId="0" fontId="17" fillId="3" borderId="4" xfId="0" applyFont="1" applyFill="1" applyBorder="1"/>
    <xf numFmtId="0" fontId="17" fillId="0" borderId="5" xfId="0" applyFont="1" applyBorder="1"/>
    <xf numFmtId="0" fontId="17" fillId="2" borderId="5" xfId="0" applyFont="1" applyFill="1" applyBorder="1"/>
    <xf numFmtId="0" fontId="17" fillId="4" borderId="5" xfId="0" applyFont="1" applyFill="1" applyBorder="1"/>
    <xf numFmtId="0" fontId="0" fillId="0" borderId="0" xfId="0" applyAlignment="1">
      <alignment vertical="center"/>
    </xf>
    <xf numFmtId="0" fontId="23" fillId="0" borderId="0" xfId="0" applyFont="1"/>
    <xf numFmtId="0" fontId="5" fillId="2" borderId="0" xfId="0" applyFont="1" applyFill="1"/>
    <xf numFmtId="0" fontId="5" fillId="0" borderId="0" xfId="0" applyFont="1" applyFill="1"/>
    <xf numFmtId="0" fontId="0" fillId="0" borderId="0" xfId="0" applyFill="1"/>
    <xf numFmtId="0" fontId="13" fillId="0" borderId="0" xfId="0" applyFont="1" applyFill="1"/>
    <xf numFmtId="0" fontId="20" fillId="0" borderId="0" xfId="0" applyFont="1"/>
    <xf numFmtId="0" fontId="25" fillId="0" borderId="0" xfId="0" applyFont="1" applyFill="1" applyBorder="1"/>
    <xf numFmtId="0" fontId="0" fillId="0" borderId="0" xfId="0"/>
    <xf numFmtId="0" fontId="1" fillId="0" borderId="0" xfId="0" applyFont="1" applyFill="1"/>
    <xf numFmtId="0" fontId="11" fillId="0" borderId="0" xfId="0" applyFont="1" applyFill="1" applyBorder="1"/>
    <xf numFmtId="0" fontId="6" fillId="0" borderId="6" xfId="0" applyFont="1" applyFill="1" applyBorder="1"/>
    <xf numFmtId="0" fontId="4" fillId="0" borderId="16" xfId="0" applyFont="1" applyFill="1" applyBorder="1"/>
    <xf numFmtId="2" fontId="4" fillId="0" borderId="2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0" xfId="0" applyFont="1" applyFill="1"/>
    <xf numFmtId="0" fontId="10" fillId="0" borderId="0" xfId="0" applyFont="1"/>
    <xf numFmtId="0" fontId="43" fillId="0" borderId="0" xfId="0" applyFont="1"/>
    <xf numFmtId="0" fontId="24" fillId="0" borderId="0" xfId="0" applyFont="1"/>
    <xf numFmtId="0" fontId="12" fillId="0" borderId="0" xfId="0" applyFont="1" applyAlignment="1">
      <alignment horizontal="left"/>
    </xf>
    <xf numFmtId="0" fontId="22" fillId="0" borderId="0" xfId="0" applyFont="1" applyFill="1"/>
    <xf numFmtId="0" fontId="0" fillId="0" borderId="0" xfId="0" applyBorder="1" applyAlignment="1">
      <alignment vertical="center"/>
    </xf>
    <xf numFmtId="0" fontId="24" fillId="0" borderId="0" xfId="0" applyFont="1" applyFill="1"/>
    <xf numFmtId="0" fontId="25" fillId="2" borderId="0" xfId="0" applyFont="1" applyFill="1" applyBorder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Border="1"/>
    <xf numFmtId="0" fontId="24" fillId="2" borderId="0" xfId="0" applyFont="1" applyFill="1"/>
    <xf numFmtId="0" fontId="21" fillId="0" borderId="0" xfId="0" applyFont="1"/>
    <xf numFmtId="0" fontId="24" fillId="2" borderId="23" xfId="0" applyFont="1" applyFill="1" applyBorder="1"/>
    <xf numFmtId="0" fontId="21" fillId="0" borderId="23" xfId="0" applyFont="1" applyBorder="1"/>
    <xf numFmtId="0" fontId="24" fillId="2" borderId="31" xfId="0" applyFont="1" applyFill="1" applyBorder="1"/>
    <xf numFmtId="0" fontId="24" fillId="0" borderId="0" xfId="0" applyFont="1" applyAlignment="1">
      <alignment vertical="center"/>
    </xf>
    <xf numFmtId="0" fontId="44" fillId="0" borderId="0" xfId="0" applyFont="1"/>
    <xf numFmtId="0" fontId="24" fillId="0" borderId="42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32" xfId="0" applyFont="1" applyBorder="1"/>
    <xf numFmtId="0" fontId="21" fillId="0" borderId="3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44" fillId="0" borderId="0" xfId="0" applyFont="1" applyFill="1" applyBorder="1"/>
    <xf numFmtId="0" fontId="44" fillId="0" borderId="0" xfId="0" applyFont="1" applyBorder="1"/>
    <xf numFmtId="0" fontId="21" fillId="2" borderId="0" xfId="0" applyFont="1" applyFill="1"/>
    <xf numFmtId="0" fontId="21" fillId="2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/>
    <xf numFmtId="0" fontId="22" fillId="0" borderId="43" xfId="0" applyFont="1" applyBorder="1"/>
    <xf numFmtId="0" fontId="22" fillId="0" borderId="44" xfId="0" applyFont="1" applyBorder="1" applyAlignment="1">
      <alignment horizontal="center"/>
    </xf>
    <xf numFmtId="2" fontId="0" fillId="0" borderId="47" xfId="0" applyNumberFormat="1" applyBorder="1"/>
    <xf numFmtId="0" fontId="0" fillId="0" borderId="48" xfId="0" applyBorder="1"/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" fontId="0" fillId="0" borderId="47" xfId="0" applyNumberFormat="1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21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2" fontId="0" fillId="0" borderId="45" xfId="0" applyNumberFormat="1" applyBorder="1"/>
    <xf numFmtId="1" fontId="0" fillId="0" borderId="45" xfId="0" applyNumberFormat="1" applyBorder="1" applyAlignment="1">
      <alignment horizontal="center"/>
    </xf>
    <xf numFmtId="0" fontId="0" fillId="0" borderId="46" xfId="0" applyBorder="1"/>
    <xf numFmtId="0" fontId="22" fillId="0" borderId="43" xfId="0" applyFont="1" applyBorder="1" applyAlignment="1">
      <alignment horizontal="center"/>
    </xf>
    <xf numFmtId="0" fontId="22" fillId="0" borderId="0" xfId="0" applyFont="1" applyBorder="1"/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0" fontId="0" fillId="0" borderId="48" xfId="0" applyFont="1" applyBorder="1"/>
    <xf numFmtId="0" fontId="45" fillId="0" borderId="0" xfId="0" applyFont="1"/>
    <xf numFmtId="0" fontId="2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8" xfId="0" applyFont="1" applyBorder="1"/>
    <xf numFmtId="0" fontId="4" fillId="0" borderId="20" xfId="0" applyFont="1" applyBorder="1"/>
    <xf numFmtId="0" fontId="12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47" xfId="0" applyBorder="1"/>
    <xf numFmtId="2" fontId="0" fillId="0" borderId="49" xfId="0" applyNumberFormat="1" applyFont="1" applyBorder="1"/>
    <xf numFmtId="0" fontId="45" fillId="0" borderId="48" xfId="0" applyFont="1" applyFill="1" applyBorder="1"/>
    <xf numFmtId="1" fontId="0" fillId="0" borderId="49" xfId="0" applyNumberFormat="1" applyFont="1" applyBorder="1" applyAlignment="1">
      <alignment horizontal="center"/>
    </xf>
    <xf numFmtId="0" fontId="46" fillId="0" borderId="50" xfId="0" applyFont="1" applyBorder="1"/>
    <xf numFmtId="2" fontId="0" fillId="0" borderId="25" xfId="0" applyNumberFormat="1" applyFill="1" applyBorder="1"/>
    <xf numFmtId="1" fontId="0" fillId="0" borderId="48" xfId="0" applyNumberFormat="1" applyFill="1" applyBorder="1" applyAlignment="1">
      <alignment horizontal="center"/>
    </xf>
    <xf numFmtId="2" fontId="0" fillId="0" borderId="47" xfId="0" applyNumberFormat="1" applyFont="1" applyFill="1" applyBorder="1"/>
    <xf numFmtId="0" fontId="11" fillId="4" borderId="5" xfId="0" applyFont="1" applyFill="1" applyBorder="1"/>
    <xf numFmtId="0" fontId="5" fillId="2" borderId="4" xfId="0" applyFont="1" applyFill="1" applyBorder="1"/>
    <xf numFmtId="0" fontId="0" fillId="0" borderId="32" xfId="0" applyBorder="1"/>
    <xf numFmtId="0" fontId="21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20" fillId="2" borderId="0" xfId="0" applyFont="1" applyFill="1"/>
    <xf numFmtId="0" fontId="0" fillId="0" borderId="0" xfId="0" applyFill="1" applyBorder="1"/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Fill="1" applyBorder="1"/>
    <xf numFmtId="0" fontId="7" fillId="0" borderId="8" xfId="0" applyFont="1" applyFill="1" applyBorder="1"/>
    <xf numFmtId="2" fontId="2" fillId="0" borderId="24" xfId="0" applyNumberFormat="1" applyFont="1" applyBorder="1" applyAlignment="1">
      <alignment horizontal="center"/>
    </xf>
    <xf numFmtId="0" fontId="5" fillId="0" borderId="27" xfId="0" applyFont="1" applyFill="1" applyBorder="1"/>
    <xf numFmtId="2" fontId="2" fillId="0" borderId="26" xfId="0" applyNumberFormat="1" applyFont="1" applyBorder="1" applyAlignment="1">
      <alignment horizontal="center"/>
    </xf>
    <xf numFmtId="0" fontId="1" fillId="39" borderId="8" xfId="0" applyFont="1" applyFill="1" applyBorder="1"/>
    <xf numFmtId="0" fontId="1" fillId="39" borderId="8" xfId="0" applyFont="1" applyFill="1" applyBorder="1" applyAlignment="1">
      <alignment horizontal="center"/>
    </xf>
    <xf numFmtId="0" fontId="2" fillId="39" borderId="8" xfId="0" applyFont="1" applyFill="1" applyBorder="1"/>
    <xf numFmtId="2" fontId="2" fillId="39" borderId="8" xfId="0" applyNumberFormat="1" applyFont="1" applyFill="1" applyBorder="1" applyAlignment="1">
      <alignment horizontal="center"/>
    </xf>
    <xf numFmtId="0" fontId="4" fillId="39" borderId="1" xfId="0" applyFont="1" applyFill="1" applyBorder="1"/>
    <xf numFmtId="0" fontId="2" fillId="39" borderId="8" xfId="0" applyFont="1" applyFill="1" applyBorder="1" applyAlignment="1">
      <alignment horizontal="center"/>
    </xf>
    <xf numFmtId="0" fontId="15" fillId="39" borderId="1" xfId="0" applyFont="1" applyFill="1" applyBorder="1"/>
    <xf numFmtId="0" fontId="1" fillId="39" borderId="1" xfId="0" applyFont="1" applyFill="1" applyBorder="1" applyAlignment="1">
      <alignment horizontal="center"/>
    </xf>
    <xf numFmtId="0" fontId="1" fillId="39" borderId="2" xfId="0" applyFont="1" applyFill="1" applyBorder="1"/>
    <xf numFmtId="2" fontId="1" fillId="39" borderId="2" xfId="0" applyNumberFormat="1" applyFont="1" applyFill="1" applyBorder="1" applyAlignment="1">
      <alignment horizontal="center"/>
    </xf>
    <xf numFmtId="0" fontId="2" fillId="39" borderId="1" xfId="0" applyFont="1" applyFill="1" applyBorder="1"/>
    <xf numFmtId="0" fontId="2" fillId="39" borderId="2" xfId="0" applyFont="1" applyFill="1" applyBorder="1"/>
    <xf numFmtId="0" fontId="15" fillId="39" borderId="8" xfId="0" applyFont="1" applyFill="1" applyBorder="1"/>
    <xf numFmtId="0" fontId="12" fillId="39" borderId="1" xfId="0" applyFont="1" applyFill="1" applyBorder="1" applyAlignment="1"/>
    <xf numFmtId="2" fontId="1" fillId="39" borderId="2" xfId="0" applyNumberFormat="1" applyFont="1" applyFill="1" applyBorder="1" applyAlignment="1"/>
    <xf numFmtId="2" fontId="14" fillId="39" borderId="1" xfId="0" applyNumberFormat="1" applyFont="1" applyFill="1" applyBorder="1" applyAlignment="1">
      <alignment horizontal="left"/>
    </xf>
    <xf numFmtId="0" fontId="0" fillId="39" borderId="2" xfId="0" applyFont="1" applyFill="1" applyBorder="1"/>
    <xf numFmtId="0" fontId="1" fillId="39" borderId="1" xfId="0" applyFont="1" applyFill="1" applyBorder="1"/>
    <xf numFmtId="0" fontId="4" fillId="39" borderId="16" xfId="0" applyFont="1" applyFill="1" applyBorder="1"/>
    <xf numFmtId="0" fontId="8" fillId="39" borderId="7" xfId="0" applyFont="1" applyFill="1" applyBorder="1"/>
    <xf numFmtId="0" fontId="14" fillId="39" borderId="8" xfId="0" applyFont="1" applyFill="1" applyBorder="1" applyAlignment="1">
      <alignment horizontal="center"/>
    </xf>
    <xf numFmtId="2" fontId="2" fillId="39" borderId="8" xfId="0" applyNumberFormat="1" applyFont="1" applyFill="1" applyBorder="1"/>
    <xf numFmtId="0" fontId="2" fillId="39" borderId="2" xfId="0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0" fillId="0" borderId="0" xfId="0" applyFont="1" applyFill="1" applyBorder="1"/>
    <xf numFmtId="0" fontId="7" fillId="0" borderId="8" xfId="0" applyFont="1" applyBorder="1" applyAlignment="1">
      <alignment horizontal="center"/>
    </xf>
    <xf numFmtId="0" fontId="8" fillId="39" borderId="3" xfId="0" applyFont="1" applyFill="1" applyBorder="1"/>
    <xf numFmtId="0" fontId="1" fillId="39" borderId="12" xfId="0" applyFont="1" applyFill="1" applyBorder="1"/>
    <xf numFmtId="0" fontId="12" fillId="39" borderId="8" xfId="0" applyFont="1" applyFill="1" applyBorder="1"/>
    <xf numFmtId="2" fontId="1" fillId="39" borderId="8" xfId="0" applyNumberFormat="1" applyFont="1" applyFill="1" applyBorder="1"/>
    <xf numFmtId="0" fontId="4" fillId="39" borderId="2" xfId="0" applyFont="1" applyFill="1" applyBorder="1"/>
    <xf numFmtId="0" fontId="22" fillId="39" borderId="8" xfId="0" applyFont="1" applyFill="1" applyBorder="1"/>
    <xf numFmtId="0" fontId="1" fillId="39" borderId="0" xfId="0" applyFont="1" applyFill="1" applyBorder="1"/>
    <xf numFmtId="0" fontId="3" fillId="39" borderId="0" xfId="0" applyFont="1" applyFill="1" applyBorder="1"/>
    <xf numFmtId="0" fontId="2" fillId="39" borderId="0" xfId="0" applyFont="1" applyFill="1" applyBorder="1"/>
    <xf numFmtId="2" fontId="1" fillId="39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39" fillId="0" borderId="0" xfId="0" applyFont="1" applyAlignment="1">
      <alignment horizontal="left"/>
    </xf>
    <xf numFmtId="0" fontId="4" fillId="0" borderId="14" xfId="0" applyFont="1" applyBorder="1"/>
    <xf numFmtId="17" fontId="0" fillId="0" borderId="0" xfId="0" applyNumberFormat="1" applyAlignment="1">
      <alignment horizontal="left"/>
    </xf>
    <xf numFmtId="0" fontId="0" fillId="0" borderId="4" xfId="0" applyFont="1" applyFill="1" applyBorder="1"/>
    <xf numFmtId="0" fontId="17" fillId="4" borderId="11" xfId="0" applyFont="1" applyFill="1" applyBorder="1"/>
    <xf numFmtId="0" fontId="10" fillId="0" borderId="4" xfId="0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0" fontId="10" fillId="0" borderId="6" xfId="0" applyFont="1" applyFill="1" applyBorder="1"/>
    <xf numFmtId="0" fontId="0" fillId="0" borderId="7" xfId="0" applyFont="1" applyFill="1" applyBorder="1"/>
    <xf numFmtId="0" fontId="0" fillId="0" borderId="10" xfId="0" applyFont="1" applyFill="1" applyBorder="1"/>
    <xf numFmtId="0" fontId="1" fillId="39" borderId="15" xfId="0" applyFont="1" applyFill="1" applyBorder="1"/>
    <xf numFmtId="0" fontId="4" fillId="0" borderId="28" xfId="0" applyFont="1" applyFill="1" applyBorder="1"/>
    <xf numFmtId="2" fontId="4" fillId="0" borderId="15" xfId="0" applyNumberFormat="1" applyFont="1" applyFill="1" applyBorder="1" applyAlignment="1">
      <alignment horizontal="center"/>
    </xf>
    <xf numFmtId="0" fontId="1" fillId="39" borderId="14" xfId="0" applyFont="1" applyFill="1" applyBorder="1"/>
    <xf numFmtId="0" fontId="47" fillId="0" borderId="0" xfId="0" applyFont="1" applyAlignment="1">
      <alignment horizontal="left" vertical="top"/>
    </xf>
    <xf numFmtId="22" fontId="0" fillId="0" borderId="0" xfId="0" applyNumberFormat="1" applyAlignment="1">
      <alignment horizontal="left" vertical="top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22" fontId="10" fillId="0" borderId="0" xfId="0" applyNumberFormat="1" applyFont="1" applyAlignment="1">
      <alignment horizontal="left"/>
    </xf>
    <xf numFmtId="22" fontId="0" fillId="0" borderId="0" xfId="0" applyNumberFormat="1" applyAlignment="1">
      <alignment horizontal="left"/>
    </xf>
    <xf numFmtId="0" fontId="1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4" fontId="10" fillId="0" borderId="0" xfId="0" applyNumberFormat="1" applyFont="1" applyFill="1" applyAlignment="1">
      <alignment horizontal="left"/>
    </xf>
    <xf numFmtId="14" fontId="10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22" fontId="50" fillId="0" borderId="0" xfId="0" applyNumberFormat="1" applyFont="1" applyAlignment="1">
      <alignment horizontal="left"/>
    </xf>
    <xf numFmtId="22" fontId="48" fillId="0" borderId="0" xfId="0" applyNumberFormat="1" applyFont="1" applyAlignment="1">
      <alignment horizontal="left"/>
    </xf>
    <xf numFmtId="14" fontId="48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14" fontId="39" fillId="0" borderId="0" xfId="0" applyNumberFormat="1" applyFont="1" applyAlignment="1">
      <alignment horizontal="left"/>
    </xf>
    <xf numFmtId="0" fontId="0" fillId="0" borderId="11" xfId="0" applyFont="1" applyFill="1" applyBorder="1"/>
    <xf numFmtId="0" fontId="0" fillId="0" borderId="9" xfId="0" applyFont="1" applyFill="1" applyBorder="1"/>
    <xf numFmtId="0" fontId="53" fillId="0" borderId="0" xfId="0" applyFont="1" applyAlignment="1">
      <alignment horizontal="left"/>
    </xf>
    <xf numFmtId="6" fontId="49" fillId="0" borderId="0" xfId="0" applyNumberFormat="1" applyFont="1" applyFill="1" applyAlignment="1">
      <alignment horizontal="left"/>
    </xf>
    <xf numFmtId="22" fontId="10" fillId="0" borderId="0" xfId="0" applyNumberFormat="1" applyFont="1" applyFill="1" applyAlignment="1">
      <alignment horizontal="left"/>
    </xf>
    <xf numFmtId="22" fontId="39" fillId="0" borderId="0" xfId="0" applyNumberFormat="1" applyFont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0" borderId="28" xfId="0" applyFont="1" applyFill="1" applyBorder="1"/>
    <xf numFmtId="0" fontId="4" fillId="0" borderId="19" xfId="0" applyFont="1" applyBorder="1"/>
    <xf numFmtId="0" fontId="6" fillId="0" borderId="0" xfId="0" applyFont="1" applyFill="1" applyBorder="1"/>
    <xf numFmtId="0" fontId="10" fillId="0" borderId="0" xfId="0" applyFont="1" applyBorder="1" applyAlignment="1"/>
    <xf numFmtId="0" fontId="5" fillId="0" borderId="0" xfId="0" applyFont="1" applyBorder="1"/>
    <xf numFmtId="0" fontId="14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39" borderId="9" xfId="0" applyFont="1" applyFill="1" applyBorder="1" applyAlignment="1">
      <alignment horizontal="center"/>
    </xf>
    <xf numFmtId="0" fontId="2" fillId="39" borderId="9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2" fontId="1" fillId="0" borderId="13" xfId="0" applyNumberFormat="1" applyFont="1" applyBorder="1"/>
    <xf numFmtId="2" fontId="1" fillId="0" borderId="29" xfId="0" applyNumberFormat="1" applyFont="1" applyBorder="1"/>
    <xf numFmtId="0" fontId="54" fillId="0" borderId="0" xfId="0" applyFont="1"/>
    <xf numFmtId="0" fontId="55" fillId="0" borderId="0" xfId="0" applyFont="1"/>
    <xf numFmtId="2" fontId="7" fillId="0" borderId="8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4" fillId="0" borderId="0" xfId="0" applyNumberFormat="1" applyFont="1"/>
    <xf numFmtId="2" fontId="7" fillId="0" borderId="8" xfId="0" applyNumberFormat="1" applyFont="1" applyFill="1" applyBorder="1"/>
    <xf numFmtId="0" fontId="4" fillId="0" borderId="11" xfId="0" applyFont="1" applyFill="1" applyBorder="1"/>
    <xf numFmtId="0" fontId="56" fillId="0" borderId="17" xfId="0" applyFont="1" applyBorder="1" applyAlignment="1">
      <alignment horizontal="center"/>
    </xf>
    <xf numFmtId="0" fontId="45" fillId="39" borderId="0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9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1" fillId="39" borderId="1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2" fontId="14" fillId="0" borderId="24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2" fontId="14" fillId="0" borderId="15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7" fillId="3" borderId="20" xfId="0" applyFont="1" applyFill="1" applyBorder="1"/>
    <xf numFmtId="0" fontId="17" fillId="0" borderId="18" xfId="0" applyFont="1" applyBorder="1"/>
    <xf numFmtId="0" fontId="17" fillId="2" borderId="18" xfId="0" applyFont="1" applyFill="1" applyBorder="1"/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39" borderId="17" xfId="0" applyFont="1" applyFill="1" applyBorder="1"/>
    <xf numFmtId="0" fontId="14" fillId="0" borderId="15" xfId="0" applyFont="1" applyBorder="1"/>
    <xf numFmtId="0" fontId="14" fillId="0" borderId="22" xfId="0" applyFont="1" applyFill="1" applyBorder="1"/>
    <xf numFmtId="0" fontId="14" fillId="0" borderId="24" xfId="0" applyFont="1" applyBorder="1"/>
    <xf numFmtId="0" fontId="1" fillId="39" borderId="12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1" fontId="1" fillId="39" borderId="13" xfId="0" applyNumberFormat="1" applyFont="1" applyFill="1" applyBorder="1"/>
    <xf numFmtId="0" fontId="14" fillId="0" borderId="22" xfId="0" applyFont="1" applyBorder="1"/>
    <xf numFmtId="1" fontId="14" fillId="0" borderId="30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0" fontId="4" fillId="0" borderId="9" xfId="0" applyFont="1" applyFill="1" applyBorder="1"/>
    <xf numFmtId="0" fontId="4" fillId="0" borderId="7" xfId="0" applyFont="1" applyFill="1" applyBorder="1"/>
    <xf numFmtId="0" fontId="4" fillId="0" borderId="3" xfId="0" applyFont="1" applyFill="1" applyBorder="1"/>
    <xf numFmtId="0" fontId="57" fillId="0" borderId="0" xfId="0" applyFont="1"/>
    <xf numFmtId="0" fontId="5" fillId="0" borderId="29" xfId="0" applyFont="1" applyFill="1" applyBorder="1"/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39" borderId="8" xfId="0" applyNumberFormat="1" applyFont="1" applyFill="1" applyBorder="1" applyAlignment="1">
      <alignment horizontal="center"/>
    </xf>
    <xf numFmtId="0" fontId="12" fillId="39" borderId="3" xfId="0" applyFont="1" applyFill="1" applyBorder="1"/>
    <xf numFmtId="2" fontId="1" fillId="0" borderId="5" xfId="0" applyNumberFormat="1" applyFont="1" applyBorder="1" applyAlignment="1">
      <alignment horizontal="center"/>
    </xf>
    <xf numFmtId="0" fontId="5" fillId="0" borderId="21" xfId="0" applyFont="1" applyFill="1" applyBorder="1"/>
    <xf numFmtId="0" fontId="8" fillId="40" borderId="6" xfId="0" applyFont="1" applyFill="1" applyBorder="1"/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" fillId="39" borderId="13" xfId="0" applyFont="1" applyFill="1" applyBorder="1"/>
    <xf numFmtId="0" fontId="4" fillId="0" borderId="11" xfId="0" applyFont="1" applyBorder="1"/>
    <xf numFmtId="0" fontId="0" fillId="39" borderId="16" xfId="0" applyFont="1" applyFill="1" applyBorder="1"/>
    <xf numFmtId="0" fontId="4" fillId="0" borderId="27" xfId="0" applyFont="1" applyBorder="1"/>
    <xf numFmtId="0" fontId="1" fillId="39" borderId="3" xfId="0" applyFont="1" applyFill="1" applyBorder="1" applyAlignment="1">
      <alignment horizontal="center"/>
    </xf>
    <xf numFmtId="2" fontId="1" fillId="0" borderId="14" xfId="0" applyNumberFormat="1" applyFont="1" applyBorder="1"/>
    <xf numFmtId="0" fontId="12" fillId="39" borderId="1" xfId="0" applyFont="1" applyFill="1" applyBorder="1" applyAlignment="1">
      <alignment horizontal="center"/>
    </xf>
    <xf numFmtId="0" fontId="14" fillId="39" borderId="1" xfId="0" applyFont="1" applyFill="1" applyBorder="1" applyAlignment="1">
      <alignment horizontal="left"/>
    </xf>
    <xf numFmtId="2" fontId="1" fillId="39" borderId="2" xfId="0" applyNumberFormat="1" applyFont="1" applyFill="1" applyBorder="1"/>
    <xf numFmtId="0" fontId="2" fillId="3" borderId="6" xfId="0" applyFont="1" applyFill="1" applyBorder="1"/>
    <xf numFmtId="0" fontId="14" fillId="0" borderId="30" xfId="0" applyFont="1" applyBorder="1" applyAlignment="1">
      <alignment horizontal="center"/>
    </xf>
    <xf numFmtId="2" fontId="1" fillId="0" borderId="21" xfId="0" applyNumberFormat="1" applyFont="1" applyBorder="1"/>
    <xf numFmtId="2" fontId="1" fillId="0" borderId="18" xfId="0" applyNumberFormat="1" applyFont="1" applyBorder="1"/>
    <xf numFmtId="0" fontId="20" fillId="0" borderId="0" xfId="0" applyFont="1" applyFill="1" applyBorder="1" applyAlignment="1"/>
    <xf numFmtId="0" fontId="20" fillId="0" borderId="0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0" fillId="0" borderId="48" xfId="0" applyBorder="1" applyAlignment="1">
      <alignment horizontal="center"/>
    </xf>
    <xf numFmtId="0" fontId="43" fillId="0" borderId="0" xfId="0" applyFont="1" applyAlignment="1">
      <alignment horizontal="left"/>
    </xf>
    <xf numFmtId="0" fontId="5" fillId="0" borderId="10" xfId="0" applyFont="1" applyFill="1" applyBorder="1"/>
    <xf numFmtId="0" fontId="17" fillId="4" borderId="27" xfId="0" applyFont="1" applyFill="1" applyBorder="1"/>
    <xf numFmtId="2" fontId="5" fillId="0" borderId="26" xfId="0" applyNumberFormat="1" applyFont="1" applyBorder="1" applyAlignment="1">
      <alignment horizontal="center"/>
    </xf>
    <xf numFmtId="0" fontId="58" fillId="36" borderId="8" xfId="0" applyFont="1" applyFill="1" applyBorder="1"/>
    <xf numFmtId="0" fontId="0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27" xfId="0" applyFont="1" applyBorder="1"/>
    <xf numFmtId="2" fontId="0" fillId="0" borderId="22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5" fillId="0" borderId="11" xfId="0" applyFont="1" applyBorder="1"/>
    <xf numFmtId="0" fontId="4" fillId="0" borderId="0" xfId="0" applyFont="1" applyFill="1" applyBorder="1" applyAlignment="1">
      <alignment horizontal="right"/>
    </xf>
    <xf numFmtId="0" fontId="5" fillId="0" borderId="4" xfId="0" applyFont="1" applyBorder="1"/>
    <xf numFmtId="2" fontId="1" fillId="39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27" xfId="0" applyFont="1" applyFill="1" applyBorder="1"/>
    <xf numFmtId="0" fontId="1" fillId="0" borderId="3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Font="1" applyFill="1" applyAlignment="1">
      <alignment horizontal="right"/>
    </xf>
    <xf numFmtId="0" fontId="3" fillId="38" borderId="1" xfId="0" applyFont="1" applyFill="1" applyBorder="1" applyAlignment="1"/>
    <xf numFmtId="0" fontId="0" fillId="38" borderId="16" xfId="0" applyFill="1" applyBorder="1" applyAlignment="1"/>
    <xf numFmtId="0" fontId="3" fillId="37" borderId="1" xfId="0" applyFont="1" applyFill="1" applyBorder="1" applyAlignment="1"/>
    <xf numFmtId="0" fontId="0" fillId="37" borderId="16" xfId="0" applyFill="1" applyBorder="1" applyAlignment="1"/>
    <xf numFmtId="0" fontId="0" fillId="37" borderId="2" xfId="0" applyFill="1" applyBorder="1"/>
    <xf numFmtId="0" fontId="47" fillId="38" borderId="2" xfId="0" applyFont="1" applyFill="1" applyBorder="1"/>
    <xf numFmtId="0" fontId="5" fillId="0" borderId="28" xfId="0" applyFont="1" applyFill="1" applyBorder="1"/>
    <xf numFmtId="0" fontId="5" fillId="0" borderId="24" xfId="0" applyFont="1" applyFill="1" applyBorder="1"/>
    <xf numFmtId="0" fontId="5" fillId="0" borderId="22" xfId="0" applyFont="1" applyBorder="1"/>
    <xf numFmtId="0" fontId="5" fillId="0" borderId="24" xfId="0" applyFont="1" applyBorder="1"/>
    <xf numFmtId="0" fontId="5" fillId="0" borderId="15" xfId="0" applyFont="1" applyBorder="1"/>
    <xf numFmtId="0" fontId="0" fillId="0" borderId="19" xfId="0" applyFont="1" applyFill="1" applyBorder="1"/>
    <xf numFmtId="0" fontId="0" fillId="0" borderId="18" xfId="0" applyFont="1" applyFill="1" applyBorder="1"/>
    <xf numFmtId="0" fontId="0" fillId="0" borderId="14" xfId="0" applyFont="1" applyFill="1" applyBorder="1"/>
    <xf numFmtId="0" fontId="0" fillId="0" borderId="2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8" fillId="40" borderId="11" xfId="0" applyFont="1" applyFill="1" applyBorder="1"/>
    <xf numFmtId="0" fontId="1" fillId="0" borderId="5" xfId="0" applyFont="1" applyFill="1" applyBorder="1"/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0" fontId="4" fillId="0" borderId="19" xfId="0" applyFont="1" applyBorder="1" applyAlignment="1"/>
    <xf numFmtId="0" fontId="1" fillId="0" borderId="0" xfId="0" applyFont="1" applyFill="1" applyBorder="1" applyAlignment="1"/>
    <xf numFmtId="0" fontId="1" fillId="0" borderId="28" xfId="0" applyFont="1" applyFill="1" applyBorder="1" applyAlignment="1"/>
    <xf numFmtId="0" fontId="1" fillId="0" borderId="0" xfId="0" applyFont="1" applyBorder="1" applyAlignment="1"/>
    <xf numFmtId="0" fontId="2" fillId="0" borderId="28" xfId="0" applyFont="1" applyBorder="1" applyAlignment="1"/>
    <xf numFmtId="0" fontId="1" fillId="0" borderId="15" xfId="0" applyFont="1" applyBorder="1" applyAlignment="1"/>
    <xf numFmtId="0" fontId="4" fillId="0" borderId="5" xfId="0" applyFont="1" applyBorder="1" applyAlignment="1"/>
    <xf numFmtId="0" fontId="1" fillId="2" borderId="6" xfId="0" applyFont="1" applyFill="1" applyBorder="1" applyAlignment="1"/>
    <xf numFmtId="0" fontId="1" fillId="0" borderId="0" xfId="0" applyFont="1" applyFill="1" applyAlignment="1"/>
    <xf numFmtId="0" fontId="4" fillId="0" borderId="0" xfId="0" applyFont="1" applyFill="1" applyBorder="1" applyAlignment="1"/>
    <xf numFmtId="0" fontId="5" fillId="0" borderId="5" xfId="0" applyFont="1" applyFill="1" applyBorder="1" applyAlignment="1"/>
    <xf numFmtId="0" fontId="0" fillId="0" borderId="0" xfId="0" applyAlignment="1"/>
    <xf numFmtId="0" fontId="1" fillId="0" borderId="0" xfId="0" applyFont="1" applyAlignment="1"/>
    <xf numFmtId="2" fontId="0" fillId="0" borderId="25" xfId="0" applyNumberFormat="1" applyBorder="1"/>
    <xf numFmtId="0" fontId="0" fillId="0" borderId="12" xfId="0" applyFill="1" applyBorder="1"/>
    <xf numFmtId="0" fontId="0" fillId="0" borderId="13" xfId="0" applyFill="1" applyBorder="1"/>
    <xf numFmtId="0" fontId="50" fillId="0" borderId="13" xfId="0" applyFont="1" applyFill="1" applyBorder="1"/>
    <xf numFmtId="0" fontId="0" fillId="0" borderId="19" xfId="0" applyFill="1" applyBorder="1"/>
    <xf numFmtId="0" fontId="0" fillId="0" borderId="29" xfId="0" applyFill="1" applyBorder="1"/>
    <xf numFmtId="0" fontId="50" fillId="0" borderId="29" xfId="0" applyFont="1" applyFill="1" applyBorder="1"/>
    <xf numFmtId="0" fontId="20" fillId="0" borderId="14" xfId="0" applyFont="1" applyFill="1" applyBorder="1" applyAlignment="1"/>
    <xf numFmtId="0" fontId="20" fillId="0" borderId="15" xfId="0" applyFont="1" applyFill="1" applyBorder="1" applyAlignment="1"/>
    <xf numFmtId="0" fontId="50" fillId="0" borderId="15" xfId="0" applyFont="1" applyFill="1" applyBorder="1"/>
    <xf numFmtId="0" fontId="20" fillId="0" borderId="14" xfId="0" applyFont="1" applyFill="1" applyBorder="1"/>
    <xf numFmtId="0" fontId="20" fillId="0" borderId="15" xfId="0" applyFont="1" applyFill="1" applyBorder="1"/>
    <xf numFmtId="0" fontId="51" fillId="0" borderId="15" xfId="0" applyFont="1" applyFill="1" applyBorder="1" applyAlignment="1">
      <alignment horizontal="left"/>
    </xf>
    <xf numFmtId="0" fontId="4" fillId="0" borderId="26" xfId="0" applyFont="1" applyFill="1" applyBorder="1"/>
    <xf numFmtId="2" fontId="2" fillId="0" borderId="2" xfId="0" applyNumberFormat="1" applyFont="1" applyBorder="1" applyAlignment="1">
      <alignment horizontal="center"/>
    </xf>
    <xf numFmtId="0" fontId="5" fillId="0" borderId="3" xfId="0" applyFont="1" applyFill="1" applyBorder="1"/>
    <xf numFmtId="0" fontId="6" fillId="0" borderId="7" xfId="0" applyFont="1" applyFill="1" applyBorder="1"/>
    <xf numFmtId="2" fontId="2" fillId="0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0" fontId="5" fillId="0" borderId="7" xfId="0" applyFont="1" applyBorder="1"/>
    <xf numFmtId="0" fontId="0" fillId="2" borderId="3" xfId="0" applyFill="1" applyBorder="1"/>
    <xf numFmtId="0" fontId="0" fillId="2" borderId="7" xfId="0" applyFill="1" applyBorder="1"/>
    <xf numFmtId="0" fontId="0" fillId="0" borderId="7" xfId="0" applyBorder="1"/>
    <xf numFmtId="0" fontId="0" fillId="0" borderId="9" xfId="0" applyBorder="1"/>
    <xf numFmtId="2" fontId="4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1" fillId="2" borderId="9" xfId="0" applyFont="1" applyFill="1" applyBorder="1"/>
    <xf numFmtId="0" fontId="5" fillId="2" borderId="9" xfId="0" applyFont="1" applyFill="1" applyBorder="1"/>
    <xf numFmtId="2" fontId="2" fillId="2" borderId="9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2" borderId="9" xfId="0" applyFill="1" applyBorder="1"/>
    <xf numFmtId="0" fontId="5" fillId="0" borderId="12" xfId="0" applyFont="1" applyFill="1" applyBorder="1"/>
    <xf numFmtId="0" fontId="5" fillId="0" borderId="7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0" borderId="3" xfId="0" applyBorder="1"/>
    <xf numFmtId="0" fontId="12" fillId="39" borderId="12" xfId="0" applyFont="1" applyFill="1" applyBorder="1" applyAlignment="1"/>
    <xf numFmtId="0" fontId="1" fillId="39" borderId="13" xfId="0" applyFont="1" applyFill="1" applyBorder="1" applyAlignment="1"/>
    <xf numFmtId="0" fontId="5" fillId="0" borderId="51" xfId="0" applyFont="1" applyFill="1" applyBorder="1"/>
    <xf numFmtId="0" fontId="5" fillId="0" borderId="25" xfId="0" applyFont="1" applyFill="1" applyBorder="1"/>
    <xf numFmtId="0" fontId="6" fillId="0" borderId="23" xfId="0" applyFont="1" applyFill="1" applyBorder="1"/>
    <xf numFmtId="0" fontId="1" fillId="39" borderId="16" xfId="0" applyFont="1" applyFill="1" applyBorder="1" applyAlignment="1">
      <alignment horizontal="center"/>
    </xf>
    <xf numFmtId="0" fontId="15" fillId="39" borderId="7" xfId="0" applyFont="1" applyFill="1" applyBorder="1"/>
    <xf numFmtId="0" fontId="17" fillId="4" borderId="9" xfId="0" applyFont="1" applyFill="1" applyBorder="1"/>
    <xf numFmtId="0" fontId="12" fillId="39" borderId="1" xfId="0" applyFont="1" applyFill="1" applyBorder="1"/>
    <xf numFmtId="0" fontId="6" fillId="0" borderId="14" xfId="0" applyFont="1" applyFill="1" applyBorder="1"/>
    <xf numFmtId="0" fontId="6" fillId="0" borderId="18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16" workbookViewId="0">
      <selection activeCell="O41" sqref="O41"/>
    </sheetView>
  </sheetViews>
  <sheetFormatPr defaultColWidth="9.140625" defaultRowHeight="12.75" x14ac:dyDescent="0.2"/>
  <cols>
    <col min="1" max="1" width="3.28515625" style="1" customWidth="1"/>
    <col min="2" max="2" width="17.7109375" style="1" customWidth="1"/>
    <col min="3" max="3" width="10.140625" style="1" customWidth="1"/>
    <col min="4" max="4" width="6" style="2" customWidth="1"/>
    <col min="5" max="5" width="3.28515625" style="1" customWidth="1"/>
    <col min="6" max="6" width="17.5703125" style="1" customWidth="1"/>
    <col min="7" max="7" width="10.140625" style="3" customWidth="1"/>
    <col min="8" max="8" width="6.42578125" style="4" customWidth="1"/>
    <col min="9" max="9" width="3.140625" style="4" customWidth="1"/>
    <col min="10" max="10" width="3.140625" style="1" customWidth="1"/>
    <col min="11" max="11" width="17.7109375" style="1" customWidth="1"/>
    <col min="12" max="12" width="6" style="51" customWidth="1"/>
    <col min="13" max="13" width="2.140625" style="51" customWidth="1"/>
    <col min="14" max="14" width="4" style="1" customWidth="1"/>
    <col min="15" max="15" width="17.7109375" style="3" customWidth="1"/>
    <col min="16" max="16" width="6" style="43" customWidth="1"/>
    <col min="17" max="17" width="9.140625" style="1"/>
    <col min="18" max="18" width="6.7109375" style="1" customWidth="1"/>
    <col min="19" max="19" width="15.7109375" style="1" customWidth="1"/>
    <col min="20" max="20" width="6.7109375" style="43" customWidth="1"/>
    <col min="21" max="21" width="6.7109375" style="1" customWidth="1"/>
    <col min="22" max="22" width="9.7109375" style="1" customWidth="1"/>
    <col min="23" max="23" width="4.85546875" style="1" customWidth="1"/>
    <col min="24" max="24" width="6.7109375" style="1" customWidth="1"/>
    <col min="25" max="25" width="15.7109375" style="1" customWidth="1"/>
    <col min="26" max="26" width="9.7109375" style="4" customWidth="1"/>
    <col min="27" max="16384" width="9.140625" style="1"/>
  </cols>
  <sheetData>
    <row r="1" spans="1:26" ht="17.100000000000001" customHeight="1" thickBot="1" x14ac:dyDescent="0.35">
      <c r="A1" s="99"/>
      <c r="B1" s="100"/>
      <c r="C1" s="112" t="s">
        <v>116</v>
      </c>
      <c r="D1" s="113"/>
      <c r="E1" s="114"/>
      <c r="F1" s="114"/>
      <c r="G1" s="59"/>
      <c r="H1" s="101"/>
      <c r="I1" s="25"/>
      <c r="J1" s="257" t="s">
        <v>0</v>
      </c>
      <c r="K1" s="255"/>
      <c r="L1" s="268" t="s">
        <v>1</v>
      </c>
      <c r="M1" s="117"/>
      <c r="N1" s="249" t="s">
        <v>2</v>
      </c>
      <c r="O1" s="258"/>
      <c r="P1" s="269" t="s">
        <v>1</v>
      </c>
      <c r="Q1" s="154"/>
      <c r="R1" s="154"/>
      <c r="S1" s="278" t="s">
        <v>94</v>
      </c>
    </row>
    <row r="2" spans="1:26" ht="15" customHeight="1" thickBot="1" x14ac:dyDescent="0.35">
      <c r="A2" s="102"/>
      <c r="B2" s="48"/>
      <c r="C2" s="279"/>
      <c r="D2" s="280" t="s">
        <v>3</v>
      </c>
      <c r="E2" s="279"/>
      <c r="F2" s="279"/>
      <c r="G2" s="64"/>
      <c r="H2" s="103"/>
      <c r="I2" s="25"/>
      <c r="J2" s="16">
        <v>1</v>
      </c>
      <c r="K2" s="497" t="s">
        <v>253</v>
      </c>
      <c r="L2" s="512">
        <v>16.07</v>
      </c>
      <c r="M2" s="116"/>
      <c r="N2" s="84">
        <v>1</v>
      </c>
      <c r="O2" s="504" t="s">
        <v>249</v>
      </c>
      <c r="P2" s="516">
        <v>27.77</v>
      </c>
      <c r="Q2" s="154"/>
      <c r="R2" s="153"/>
      <c r="S2" s="241" t="s">
        <v>90</v>
      </c>
      <c r="T2" s="239" t="s">
        <v>91</v>
      </c>
      <c r="U2" s="12" t="s">
        <v>92</v>
      </c>
      <c r="V2" s="272" t="s">
        <v>93</v>
      </c>
      <c r="W2" s="153"/>
      <c r="X2" s="153"/>
      <c r="Y2" s="242" t="s">
        <v>90</v>
      </c>
      <c r="Z2" s="345" t="s">
        <v>93</v>
      </c>
    </row>
    <row r="3" spans="1:26" ht="13.9" customHeight="1" x14ac:dyDescent="0.25">
      <c r="A3" s="325" t="s">
        <v>117</v>
      </c>
      <c r="B3" s="104"/>
      <c r="C3" s="48"/>
      <c r="D3" s="48"/>
      <c r="E3" s="48"/>
      <c r="F3" s="48"/>
      <c r="G3" s="64"/>
      <c r="H3" s="105"/>
      <c r="I3" s="48"/>
      <c r="J3" s="21">
        <v>2</v>
      </c>
      <c r="K3" s="34" t="s">
        <v>273</v>
      </c>
      <c r="L3" s="63">
        <v>14.93</v>
      </c>
      <c r="M3" s="116"/>
      <c r="N3" s="86">
        <v>2</v>
      </c>
      <c r="O3" s="505" t="s">
        <v>273</v>
      </c>
      <c r="P3" s="517">
        <v>26.86</v>
      </c>
      <c r="Q3" s="154"/>
      <c r="R3" s="8">
        <v>1</v>
      </c>
      <c r="S3" s="14" t="str">
        <f>B7</f>
        <v>Riley Shilling</v>
      </c>
      <c r="T3" s="18">
        <f>D7</f>
        <v>7</v>
      </c>
      <c r="U3" s="18">
        <f>H28</f>
        <v>6.53</v>
      </c>
      <c r="V3" s="18">
        <f t="shared" ref="V3:V29" si="0">SUM(T3+U3)</f>
        <v>13.530000000000001</v>
      </c>
      <c r="W3" s="153"/>
      <c r="X3" s="153"/>
      <c r="Y3" s="17"/>
      <c r="Z3" s="37"/>
    </row>
    <row r="4" spans="1:26" s="481" customFormat="1" ht="15" customHeight="1" thickBot="1" x14ac:dyDescent="0.35">
      <c r="A4" s="469" t="s">
        <v>322</v>
      </c>
      <c r="B4" s="470"/>
      <c r="C4" s="471"/>
      <c r="D4" s="107"/>
      <c r="E4" s="472"/>
      <c r="F4" s="472"/>
      <c r="G4" s="473"/>
      <c r="H4" s="474"/>
      <c r="I4" s="472"/>
      <c r="J4" s="475">
        <v>3</v>
      </c>
      <c r="K4" s="34" t="s">
        <v>249</v>
      </c>
      <c r="L4" s="63">
        <v>14.5</v>
      </c>
      <c r="M4" s="116"/>
      <c r="N4" s="476">
        <v>3</v>
      </c>
      <c r="O4" s="505" t="s">
        <v>253</v>
      </c>
      <c r="P4" s="517">
        <v>24.240000000000002</v>
      </c>
      <c r="Q4" s="477"/>
      <c r="R4" s="478">
        <v>2</v>
      </c>
      <c r="S4" s="479" t="str">
        <f>B8</f>
        <v>Jay Pink</v>
      </c>
      <c r="T4" s="24">
        <f>D8</f>
        <v>6.03</v>
      </c>
      <c r="U4" s="24">
        <f>H13</f>
        <v>6.4</v>
      </c>
      <c r="V4" s="24">
        <f t="shared" si="0"/>
        <v>12.43</v>
      </c>
      <c r="W4" s="480"/>
      <c r="X4" s="480"/>
      <c r="Y4" s="479"/>
      <c r="Z4" s="38"/>
    </row>
    <row r="5" spans="1:26" ht="14.1" customHeight="1" thickBot="1" x14ac:dyDescent="0.3">
      <c r="A5" s="264"/>
      <c r="B5" s="255" t="s">
        <v>4</v>
      </c>
      <c r="D5" s="1"/>
      <c r="E5" s="264"/>
      <c r="F5" s="255" t="s">
        <v>5</v>
      </c>
      <c r="H5" s="1"/>
      <c r="I5" s="1"/>
      <c r="J5" s="21">
        <v>4</v>
      </c>
      <c r="K5" s="34" t="s">
        <v>263</v>
      </c>
      <c r="L5" s="63">
        <v>13.6</v>
      </c>
      <c r="M5" s="116"/>
      <c r="N5" s="86">
        <v>4</v>
      </c>
      <c r="O5" s="505" t="s">
        <v>268</v>
      </c>
      <c r="P5" s="517">
        <v>22.1</v>
      </c>
      <c r="Q5" s="154"/>
      <c r="R5" s="8">
        <v>3</v>
      </c>
      <c r="S5" s="10" t="str">
        <f>B9</f>
        <v>Eli McDonald</v>
      </c>
      <c r="T5" s="24">
        <f>D9</f>
        <v>7</v>
      </c>
      <c r="U5" s="24">
        <f>H22</f>
        <v>5.13</v>
      </c>
      <c r="V5" s="24">
        <f t="shared" si="0"/>
        <v>12.129999999999999</v>
      </c>
      <c r="W5" s="153"/>
      <c r="X5" s="153"/>
      <c r="Y5" s="10"/>
      <c r="Z5" s="38"/>
    </row>
    <row r="6" spans="1:26" ht="14.1" customHeight="1" thickBot="1" x14ac:dyDescent="0.3">
      <c r="A6" s="338"/>
      <c r="B6" s="248" t="s">
        <v>6</v>
      </c>
      <c r="C6" s="247"/>
      <c r="D6" s="252" t="s">
        <v>7</v>
      </c>
      <c r="E6" s="248"/>
      <c r="F6" s="248" t="s">
        <v>6</v>
      </c>
      <c r="G6" s="249"/>
      <c r="H6" s="250" t="s">
        <v>7</v>
      </c>
      <c r="I6" s="13"/>
      <c r="J6" s="21">
        <v>5</v>
      </c>
      <c r="K6" s="34" t="s">
        <v>255</v>
      </c>
      <c r="L6" s="63">
        <v>11.93</v>
      </c>
      <c r="M6" s="116"/>
      <c r="N6" s="86">
        <v>5</v>
      </c>
      <c r="O6" s="505" t="s">
        <v>263</v>
      </c>
      <c r="P6" s="517">
        <v>21.63</v>
      </c>
      <c r="Q6" s="154"/>
      <c r="R6" s="8">
        <v>4</v>
      </c>
      <c r="S6" s="14" t="str">
        <f>B10</f>
        <v>Baxter Lynch</v>
      </c>
      <c r="T6" s="22">
        <f>D10</f>
        <v>4.83</v>
      </c>
      <c r="U6" s="24">
        <f>H37</f>
        <v>5.4</v>
      </c>
      <c r="V6" s="24">
        <f t="shared" si="0"/>
        <v>10.23</v>
      </c>
      <c r="W6" s="153"/>
      <c r="X6" s="238"/>
      <c r="Y6" s="67"/>
      <c r="Z6" s="270"/>
    </row>
    <row r="7" spans="1:26" ht="14.1" customHeight="1" x14ac:dyDescent="0.25">
      <c r="A7" s="15" t="s">
        <v>8</v>
      </c>
      <c r="B7" s="289" t="s">
        <v>243</v>
      </c>
      <c r="C7" s="30" t="s">
        <v>219</v>
      </c>
      <c r="D7" s="18">
        <v>7</v>
      </c>
      <c r="E7" s="15" t="s">
        <v>8</v>
      </c>
      <c r="F7" s="291" t="str">
        <f>B37</f>
        <v>Marlon Harrison</v>
      </c>
      <c r="G7" s="62" t="str">
        <f>C37</f>
        <v>Coolangatta</v>
      </c>
      <c r="H7" s="18">
        <v>13.27</v>
      </c>
      <c r="I7" s="19"/>
      <c r="J7" s="21">
        <v>6</v>
      </c>
      <c r="K7" s="34" t="s">
        <v>268</v>
      </c>
      <c r="L7" s="63">
        <v>11.17</v>
      </c>
      <c r="M7" s="116"/>
      <c r="N7" s="86">
        <v>6</v>
      </c>
      <c r="O7" s="505" t="s">
        <v>255</v>
      </c>
      <c r="P7" s="517">
        <v>21.1</v>
      </c>
      <c r="Q7" s="154"/>
      <c r="R7" s="58">
        <v>5</v>
      </c>
      <c r="S7" s="10" t="str">
        <f>B12</f>
        <v>Reegan Drew</v>
      </c>
      <c r="T7" s="22">
        <f>D12</f>
        <v>7.33</v>
      </c>
      <c r="U7" s="24">
        <f>H20</f>
        <v>4.2699999999999996</v>
      </c>
      <c r="V7" s="24">
        <f t="shared" si="0"/>
        <v>11.6</v>
      </c>
      <c r="W7" s="153"/>
      <c r="X7" s="238"/>
      <c r="Y7" s="10"/>
      <c r="Z7" s="41"/>
    </row>
    <row r="8" spans="1:26" ht="14.1" customHeight="1" x14ac:dyDescent="0.25">
      <c r="A8" s="20" t="s">
        <v>9</v>
      </c>
      <c r="B8" s="291" t="s">
        <v>250</v>
      </c>
      <c r="C8" s="62" t="s">
        <v>251</v>
      </c>
      <c r="D8" s="22">
        <v>6.03</v>
      </c>
      <c r="E8" s="20" t="s">
        <v>9</v>
      </c>
      <c r="F8" s="291" t="str">
        <f>B13</f>
        <v>Mitch Cook</v>
      </c>
      <c r="G8" s="62" t="str">
        <f>C13</f>
        <v>Miami</v>
      </c>
      <c r="H8" s="24">
        <v>5.6</v>
      </c>
      <c r="I8" s="19"/>
      <c r="J8" s="21">
        <v>7</v>
      </c>
      <c r="K8" s="34" t="s">
        <v>265</v>
      </c>
      <c r="L8" s="63">
        <v>10.5</v>
      </c>
      <c r="M8" s="116"/>
      <c r="N8" s="86">
        <v>7</v>
      </c>
      <c r="O8" s="505" t="s">
        <v>267</v>
      </c>
      <c r="P8" s="517">
        <v>18.7</v>
      </c>
      <c r="Q8" s="154"/>
      <c r="R8" s="58">
        <v>6</v>
      </c>
      <c r="S8" s="61" t="str">
        <f>B13</f>
        <v>Mitch Cook</v>
      </c>
      <c r="T8" s="22">
        <f>D13</f>
        <v>6.57</v>
      </c>
      <c r="U8" s="24">
        <f>H8</f>
        <v>5.6</v>
      </c>
      <c r="V8" s="24">
        <f t="shared" si="0"/>
        <v>12.17</v>
      </c>
      <c r="W8" s="153"/>
      <c r="X8" s="238"/>
      <c r="Y8" s="10"/>
      <c r="Z8" s="41"/>
    </row>
    <row r="9" spans="1:26" ht="14.1" customHeight="1" thickBot="1" x14ac:dyDescent="0.3">
      <c r="A9" s="52" t="s">
        <v>18</v>
      </c>
      <c r="B9" s="291" t="s">
        <v>260</v>
      </c>
      <c r="C9" s="62" t="s">
        <v>197</v>
      </c>
      <c r="D9" s="24">
        <v>7</v>
      </c>
      <c r="E9" s="52" t="s">
        <v>18</v>
      </c>
      <c r="F9" s="291" t="str">
        <f>B40</f>
        <v>Jasper Cruickshank</v>
      </c>
      <c r="G9" s="62" t="str">
        <f>C40</f>
        <v>Kingscliff</v>
      </c>
      <c r="H9" s="24">
        <v>3.83</v>
      </c>
      <c r="I9" s="25"/>
      <c r="J9" s="21">
        <v>8</v>
      </c>
      <c r="K9" s="34" t="s">
        <v>267</v>
      </c>
      <c r="L9" s="521">
        <v>10.27</v>
      </c>
      <c r="M9" s="116"/>
      <c r="N9" s="518">
        <v>8</v>
      </c>
      <c r="O9" s="519" t="s">
        <v>259</v>
      </c>
      <c r="P9" s="520">
        <v>17.5</v>
      </c>
      <c r="Q9" s="154"/>
      <c r="R9" s="58">
        <v>7</v>
      </c>
      <c r="S9" s="10" t="str">
        <f>B14</f>
        <v>Cooper Puttergill</v>
      </c>
      <c r="T9" s="24">
        <f>D14</f>
        <v>0</v>
      </c>
      <c r="U9" s="24">
        <f>H27</f>
        <v>0</v>
      </c>
      <c r="V9" s="24">
        <f t="shared" si="0"/>
        <v>0</v>
      </c>
      <c r="W9" s="153"/>
      <c r="X9" s="238"/>
      <c r="Y9" s="10"/>
      <c r="Z9" s="38"/>
    </row>
    <row r="10" spans="1:26" ht="14.1" customHeight="1" thickBot="1" x14ac:dyDescent="0.3">
      <c r="A10" s="53" t="s">
        <v>10</v>
      </c>
      <c r="B10" s="317" t="s">
        <v>271</v>
      </c>
      <c r="C10" s="389" t="s">
        <v>272</v>
      </c>
      <c r="D10" s="28">
        <v>4.83</v>
      </c>
      <c r="E10" s="53" t="s">
        <v>10</v>
      </c>
      <c r="F10" s="290" t="str">
        <f>B23</f>
        <v>Archer Curtis</v>
      </c>
      <c r="G10" s="27" t="str">
        <f>C23</f>
        <v>Palm Beach</v>
      </c>
      <c r="H10" s="28">
        <v>9.17</v>
      </c>
      <c r="I10" s="25"/>
      <c r="J10" s="21">
        <v>9</v>
      </c>
      <c r="K10" s="34" t="s">
        <v>259</v>
      </c>
      <c r="L10" s="63">
        <v>8.73</v>
      </c>
      <c r="M10" s="116"/>
      <c r="N10" s="23">
        <v>9</v>
      </c>
      <c r="O10" s="34" t="s">
        <v>265</v>
      </c>
      <c r="P10" s="36">
        <v>16.73</v>
      </c>
      <c r="Q10" s="154"/>
      <c r="R10" s="58">
        <v>8</v>
      </c>
      <c r="S10" s="14"/>
      <c r="T10" s="22">
        <f>D15</f>
        <v>0</v>
      </c>
      <c r="U10" s="24">
        <f>H32</f>
        <v>0</v>
      </c>
      <c r="V10" s="24">
        <f t="shared" si="0"/>
        <v>0</v>
      </c>
      <c r="W10" s="153"/>
      <c r="X10" s="238"/>
      <c r="Y10" s="14"/>
      <c r="Z10" s="41"/>
    </row>
    <row r="11" spans="1:26" ht="14.1" customHeight="1" thickBot="1" x14ac:dyDescent="0.3">
      <c r="A11" s="252"/>
      <c r="B11" s="248" t="s">
        <v>11</v>
      </c>
      <c r="C11" s="249"/>
      <c r="D11" s="252" t="s">
        <v>7</v>
      </c>
      <c r="E11" s="252"/>
      <c r="F11" s="248" t="s">
        <v>11</v>
      </c>
      <c r="G11" s="249"/>
      <c r="H11" s="252" t="s">
        <v>7</v>
      </c>
      <c r="I11" s="29"/>
      <c r="J11" s="21">
        <v>10</v>
      </c>
      <c r="K11" s="34" t="s">
        <v>248</v>
      </c>
      <c r="L11" s="63">
        <v>8.67</v>
      </c>
      <c r="M11" s="116"/>
      <c r="N11" s="23">
        <v>10</v>
      </c>
      <c r="O11" s="34" t="s">
        <v>243</v>
      </c>
      <c r="P11" s="36">
        <v>13.530000000000001</v>
      </c>
      <c r="Q11" s="154"/>
      <c r="R11" s="58">
        <v>9</v>
      </c>
      <c r="S11" s="10" t="str">
        <f>B17</f>
        <v>Joshua Pettingill</v>
      </c>
      <c r="T11" s="24">
        <f>D17</f>
        <v>1.67</v>
      </c>
      <c r="U11" s="24">
        <f>H40</f>
        <v>2.5</v>
      </c>
      <c r="V11" s="24">
        <f t="shared" si="0"/>
        <v>4.17</v>
      </c>
      <c r="W11" s="153"/>
      <c r="X11" s="238"/>
      <c r="Y11" s="10"/>
      <c r="Z11" s="38"/>
    </row>
    <row r="12" spans="1:26" ht="14.1" customHeight="1" x14ac:dyDescent="0.25">
      <c r="A12" s="15" t="s">
        <v>8</v>
      </c>
      <c r="B12" s="287" t="s">
        <v>244</v>
      </c>
      <c r="C12" s="30" t="s">
        <v>219</v>
      </c>
      <c r="D12" s="18">
        <v>7.33</v>
      </c>
      <c r="E12" s="15" t="s">
        <v>8</v>
      </c>
      <c r="F12" s="460" t="str">
        <f>B38</f>
        <v>Caleb Pont</v>
      </c>
      <c r="G12" s="62" t="str">
        <f>C38</f>
        <v>Warana</v>
      </c>
      <c r="H12" s="18">
        <v>8.77</v>
      </c>
      <c r="I12" s="25"/>
      <c r="J12" s="21">
        <v>11</v>
      </c>
      <c r="K12" s="34" t="s">
        <v>244</v>
      </c>
      <c r="L12" s="63">
        <v>7.33</v>
      </c>
      <c r="M12" s="116"/>
      <c r="N12" s="23">
        <v>11</v>
      </c>
      <c r="O12" s="34" t="s">
        <v>250</v>
      </c>
      <c r="P12" s="36">
        <v>12.43</v>
      </c>
      <c r="Q12" s="154"/>
      <c r="R12" s="58">
        <v>10</v>
      </c>
      <c r="S12" s="10" t="str">
        <f>B18</f>
        <v>Cameron McDougall</v>
      </c>
      <c r="T12" s="22">
        <f>D18</f>
        <v>16.07</v>
      </c>
      <c r="U12" s="24">
        <f>H35</f>
        <v>8.17</v>
      </c>
      <c r="V12" s="24">
        <f t="shared" si="0"/>
        <v>24.240000000000002</v>
      </c>
      <c r="W12" s="153"/>
      <c r="X12" s="238"/>
      <c r="Y12" s="10"/>
      <c r="Z12" s="41"/>
    </row>
    <row r="13" spans="1:26" ht="14.1" customHeight="1" x14ac:dyDescent="0.25">
      <c r="A13" s="20" t="s">
        <v>9</v>
      </c>
      <c r="B13" s="291" t="s">
        <v>252</v>
      </c>
      <c r="C13" s="62" t="s">
        <v>227</v>
      </c>
      <c r="D13" s="22">
        <v>6.57</v>
      </c>
      <c r="E13" s="20" t="s">
        <v>9</v>
      </c>
      <c r="F13" s="460" t="str">
        <f>B8</f>
        <v>Jay Pink</v>
      </c>
      <c r="G13" s="62" t="str">
        <f>C8</f>
        <v>Forster</v>
      </c>
      <c r="H13" s="24">
        <v>6.4</v>
      </c>
      <c r="I13" s="25"/>
      <c r="J13" s="23">
        <v>12</v>
      </c>
      <c r="K13" s="34" t="s">
        <v>260</v>
      </c>
      <c r="L13" s="63">
        <v>7</v>
      </c>
      <c r="M13" s="116"/>
      <c r="N13" s="23">
        <v>12</v>
      </c>
      <c r="O13" s="34" t="s">
        <v>257</v>
      </c>
      <c r="P13" s="36">
        <v>12.3</v>
      </c>
      <c r="Q13" s="154"/>
      <c r="R13" s="58">
        <v>11</v>
      </c>
      <c r="S13" s="10" t="str">
        <f>B19</f>
        <v>Koda Killorn</v>
      </c>
      <c r="T13" s="24">
        <f>D19</f>
        <v>13.6</v>
      </c>
      <c r="U13" s="24">
        <f>H30</f>
        <v>8.0299999999999994</v>
      </c>
      <c r="V13" s="24">
        <f t="shared" si="0"/>
        <v>21.63</v>
      </c>
      <c r="W13" s="153"/>
      <c r="X13" s="238"/>
      <c r="Y13" s="10"/>
      <c r="Z13" s="38"/>
    </row>
    <row r="14" spans="1:26" ht="14.1" customHeight="1" x14ac:dyDescent="0.25">
      <c r="A14" s="52" t="s">
        <v>18</v>
      </c>
      <c r="B14" s="291" t="s">
        <v>261</v>
      </c>
      <c r="C14" s="62" t="s">
        <v>262</v>
      </c>
      <c r="D14" s="22">
        <v>0</v>
      </c>
      <c r="E14" s="52" t="s">
        <v>18</v>
      </c>
      <c r="F14" s="291" t="str">
        <f>B35</f>
        <v>Grayson Hinrichs</v>
      </c>
      <c r="G14" s="62" t="str">
        <f>C35</f>
        <v>North Bondi</v>
      </c>
      <c r="H14" s="24"/>
      <c r="I14" s="25"/>
      <c r="J14" s="21">
        <v>13</v>
      </c>
      <c r="K14" s="507" t="s">
        <v>243</v>
      </c>
      <c r="L14" s="63">
        <v>7</v>
      </c>
      <c r="M14" s="116"/>
      <c r="N14" s="23">
        <v>13</v>
      </c>
      <c r="O14" s="34" t="s">
        <v>252</v>
      </c>
      <c r="P14" s="36">
        <v>12.17</v>
      </c>
      <c r="Q14" s="154"/>
      <c r="R14" s="58">
        <v>12</v>
      </c>
      <c r="S14" s="33" t="str">
        <f>B20</f>
        <v>Jackson Graham</v>
      </c>
      <c r="T14" s="22">
        <f>D20</f>
        <v>14.93</v>
      </c>
      <c r="U14" s="24">
        <f>H19</f>
        <v>11.93</v>
      </c>
      <c r="V14" s="24">
        <f t="shared" si="0"/>
        <v>26.86</v>
      </c>
      <c r="W14" s="153"/>
      <c r="X14" s="238"/>
      <c r="Y14" s="10"/>
      <c r="Z14" s="41"/>
    </row>
    <row r="15" spans="1:26" ht="14.1" customHeight="1" thickBot="1" x14ac:dyDescent="0.3">
      <c r="A15" s="54" t="s">
        <v>10</v>
      </c>
      <c r="B15" s="317"/>
      <c r="C15" s="26"/>
      <c r="D15" s="36"/>
      <c r="E15" s="54" t="s">
        <v>10</v>
      </c>
      <c r="F15" s="290" t="str">
        <f>B22</f>
        <v>Flynn Mergler</v>
      </c>
      <c r="G15" s="27" t="str">
        <f>C22</f>
        <v>Pt Lookout</v>
      </c>
      <c r="H15" s="36">
        <v>3.23</v>
      </c>
      <c r="I15" s="25"/>
      <c r="J15" s="21">
        <v>14</v>
      </c>
      <c r="K15" s="34" t="s">
        <v>278</v>
      </c>
      <c r="L15" s="514">
        <v>6.83</v>
      </c>
      <c r="M15" s="116"/>
      <c r="N15" s="23">
        <v>14</v>
      </c>
      <c r="O15" s="34" t="s">
        <v>260</v>
      </c>
      <c r="P15" s="36">
        <v>12.129999999999999</v>
      </c>
      <c r="Q15" s="154"/>
      <c r="R15" s="58">
        <v>13</v>
      </c>
      <c r="S15" s="14" t="str">
        <f>B22</f>
        <v>Flynn Mergler</v>
      </c>
      <c r="T15" s="24">
        <f>D22</f>
        <v>4.9000000000000004</v>
      </c>
      <c r="U15" s="24">
        <f>H15</f>
        <v>3.23</v>
      </c>
      <c r="V15" s="24">
        <f t="shared" si="0"/>
        <v>8.1300000000000008</v>
      </c>
      <c r="W15" s="153"/>
      <c r="X15" s="238"/>
      <c r="Y15" s="14"/>
      <c r="Z15" s="38"/>
    </row>
    <row r="16" spans="1:26" ht="14.1" customHeight="1" thickBot="1" x14ac:dyDescent="0.3">
      <c r="A16" s="252"/>
      <c r="B16" s="248" t="s">
        <v>12</v>
      </c>
      <c r="C16" s="249"/>
      <c r="D16" s="252" t="s">
        <v>7</v>
      </c>
      <c r="E16" s="252"/>
      <c r="F16" s="248" t="s">
        <v>12</v>
      </c>
      <c r="G16" s="249"/>
      <c r="H16" s="252" t="s">
        <v>7</v>
      </c>
      <c r="I16" s="29"/>
      <c r="J16" s="21">
        <v>15</v>
      </c>
      <c r="K16" s="34" t="s">
        <v>252</v>
      </c>
      <c r="L16" s="63">
        <v>6.57</v>
      </c>
      <c r="M16" s="116"/>
      <c r="N16" s="23">
        <v>15</v>
      </c>
      <c r="O16" s="34" t="s">
        <v>244</v>
      </c>
      <c r="P16" s="36">
        <v>11.6</v>
      </c>
      <c r="Q16" s="154"/>
      <c r="R16" s="58">
        <v>14</v>
      </c>
      <c r="S16" s="10" t="str">
        <f>B23</f>
        <v>Archer Curtis</v>
      </c>
      <c r="T16" s="24">
        <f>D23</f>
        <v>11.93</v>
      </c>
      <c r="U16" s="24">
        <f>H10</f>
        <v>9.17</v>
      </c>
      <c r="V16" s="24">
        <f t="shared" si="0"/>
        <v>21.1</v>
      </c>
      <c r="W16" s="153"/>
      <c r="X16" s="238"/>
      <c r="Y16" s="10"/>
      <c r="Z16" s="38"/>
    </row>
    <row r="17" spans="1:26" ht="14.1" customHeight="1" x14ac:dyDescent="0.25">
      <c r="A17" s="15" t="s">
        <v>8</v>
      </c>
      <c r="B17" s="287" t="s">
        <v>245</v>
      </c>
      <c r="C17" s="30" t="s">
        <v>219</v>
      </c>
      <c r="D17" s="18">
        <v>1.67</v>
      </c>
      <c r="E17" s="15" t="s">
        <v>8</v>
      </c>
      <c r="F17" s="462" t="str">
        <f>B39</f>
        <v>Jett Dellit</v>
      </c>
      <c r="G17" s="30" t="str">
        <f>C39</f>
        <v>Mt Coolum</v>
      </c>
      <c r="H17" s="18">
        <v>6.33</v>
      </c>
      <c r="I17" s="25"/>
      <c r="J17" s="21">
        <v>16</v>
      </c>
      <c r="K17" s="34" t="s">
        <v>256</v>
      </c>
      <c r="L17" s="521">
        <v>6.17</v>
      </c>
      <c r="M17" s="116"/>
      <c r="N17" s="23">
        <v>16</v>
      </c>
      <c r="O17" s="34" t="s">
        <v>270</v>
      </c>
      <c r="P17" s="36">
        <v>10.93</v>
      </c>
      <c r="Q17" s="154"/>
      <c r="R17" s="58">
        <v>15</v>
      </c>
      <c r="S17" s="10" t="str">
        <f>B24</f>
        <v>Oscar Salt</v>
      </c>
      <c r="T17" s="22">
        <f>D24</f>
        <v>10.5</v>
      </c>
      <c r="U17" s="24">
        <f>H33</f>
        <v>6.23</v>
      </c>
      <c r="V17" s="24">
        <f t="shared" si="0"/>
        <v>16.73</v>
      </c>
      <c r="W17" s="153"/>
      <c r="X17" s="238"/>
      <c r="Y17" s="61"/>
      <c r="Z17" s="41"/>
    </row>
    <row r="18" spans="1:26" ht="14.1" customHeight="1" x14ac:dyDescent="0.25">
      <c r="A18" s="20" t="s">
        <v>9</v>
      </c>
      <c r="B18" s="291" t="s">
        <v>253</v>
      </c>
      <c r="C18" s="62" t="s">
        <v>254</v>
      </c>
      <c r="D18" s="24">
        <v>16.07</v>
      </c>
      <c r="E18" s="20" t="s">
        <v>9</v>
      </c>
      <c r="F18" s="291" t="str">
        <f>B25</f>
        <v>Jahli Brooks</v>
      </c>
      <c r="G18" s="62" t="str">
        <f>C25</f>
        <v>Currumbin</v>
      </c>
      <c r="H18" s="24"/>
      <c r="I18" s="19"/>
      <c r="J18" s="21">
        <v>17</v>
      </c>
      <c r="K18" s="34" t="s">
        <v>250</v>
      </c>
      <c r="L18" s="63">
        <v>6.03</v>
      </c>
      <c r="M18" s="70"/>
      <c r="N18" s="23">
        <v>17</v>
      </c>
      <c r="O18" s="34" t="s">
        <v>256</v>
      </c>
      <c r="P18" s="36">
        <v>10.84</v>
      </c>
      <c r="Q18" s="154"/>
      <c r="R18" s="58">
        <v>16</v>
      </c>
      <c r="S18" s="10" t="str">
        <f>B25</f>
        <v>Jahli Brooks</v>
      </c>
      <c r="T18" s="24">
        <f>D25</f>
        <v>0</v>
      </c>
      <c r="U18" s="24">
        <f>H18</f>
        <v>0</v>
      </c>
      <c r="V18" s="24">
        <f t="shared" si="0"/>
        <v>0</v>
      </c>
      <c r="W18" s="153"/>
      <c r="X18" s="238"/>
      <c r="Y18" s="10"/>
      <c r="Z18" s="38"/>
    </row>
    <row r="19" spans="1:26" ht="14.1" customHeight="1" x14ac:dyDescent="0.25">
      <c r="A19" s="52" t="s">
        <v>18</v>
      </c>
      <c r="B19" s="291" t="s">
        <v>263</v>
      </c>
      <c r="C19" s="62" t="s">
        <v>264</v>
      </c>
      <c r="D19" s="22">
        <v>13.6</v>
      </c>
      <c r="E19" s="52" t="s">
        <v>18</v>
      </c>
      <c r="F19" s="271" t="str">
        <f>B20</f>
        <v>Jackson Graham</v>
      </c>
      <c r="G19" s="390" t="str">
        <f>C20</f>
        <v>Currumbin Wts</v>
      </c>
      <c r="H19" s="24">
        <v>11.93</v>
      </c>
      <c r="I19" s="25"/>
      <c r="J19" s="21">
        <v>18</v>
      </c>
      <c r="K19" s="34" t="s">
        <v>257</v>
      </c>
      <c r="L19" s="63">
        <v>5.5</v>
      </c>
      <c r="M19" s="70"/>
      <c r="N19" s="23">
        <v>18</v>
      </c>
      <c r="O19" s="34" t="s">
        <v>278</v>
      </c>
      <c r="P19" s="36">
        <v>10.66</v>
      </c>
      <c r="Q19" s="154"/>
      <c r="R19" s="58">
        <v>17</v>
      </c>
      <c r="S19" s="14" t="str">
        <f>B27</f>
        <v>Taj Groombridge</v>
      </c>
      <c r="T19" s="22">
        <f>D27</f>
        <v>3.5</v>
      </c>
      <c r="U19" s="24">
        <f>H25</f>
        <v>0</v>
      </c>
      <c r="V19" s="24">
        <f t="shared" si="0"/>
        <v>3.5</v>
      </c>
      <c r="W19" s="153"/>
      <c r="X19" s="238"/>
      <c r="Y19" s="14"/>
      <c r="Z19" s="41"/>
    </row>
    <row r="20" spans="1:26" ht="14.1" customHeight="1" thickBot="1" x14ac:dyDescent="0.3">
      <c r="A20" s="54" t="s">
        <v>10</v>
      </c>
      <c r="B20" s="293" t="s">
        <v>273</v>
      </c>
      <c r="C20" s="390" t="s">
        <v>232</v>
      </c>
      <c r="D20" s="28">
        <v>14.93</v>
      </c>
      <c r="E20" s="54" t="s">
        <v>10</v>
      </c>
      <c r="F20" s="291" t="str">
        <f>B12</f>
        <v>Reegan Drew</v>
      </c>
      <c r="G20" s="62" t="str">
        <f>C12</f>
        <v>Pt Lookout</v>
      </c>
      <c r="H20" s="36">
        <v>4.2699999999999996</v>
      </c>
      <c r="I20" s="25"/>
      <c r="J20" s="21">
        <v>19</v>
      </c>
      <c r="K20" s="498" t="s">
        <v>246</v>
      </c>
      <c r="L20" s="63">
        <v>4.9000000000000004</v>
      </c>
      <c r="M20" s="116"/>
      <c r="N20" s="23">
        <v>19</v>
      </c>
      <c r="O20" s="34" t="s">
        <v>271</v>
      </c>
      <c r="P20" s="36">
        <v>10.23</v>
      </c>
      <c r="Q20" s="154"/>
      <c r="R20" s="58">
        <v>18</v>
      </c>
      <c r="S20" s="10" t="str">
        <f>B28</f>
        <v>Tobey Carpenter</v>
      </c>
      <c r="T20" s="22">
        <f>D28</f>
        <v>6.17</v>
      </c>
      <c r="U20" s="24">
        <f>H34</f>
        <v>4.67</v>
      </c>
      <c r="V20" s="24">
        <f t="shared" si="0"/>
        <v>10.84</v>
      </c>
      <c r="W20" s="153"/>
      <c r="X20" s="238"/>
      <c r="Y20" s="10"/>
      <c r="Z20" s="41"/>
    </row>
    <row r="21" spans="1:26" ht="14.1" customHeight="1" thickBot="1" x14ac:dyDescent="0.3">
      <c r="A21" s="252"/>
      <c r="B21" s="248" t="s">
        <v>13</v>
      </c>
      <c r="C21" s="249"/>
      <c r="D21" s="252" t="s">
        <v>7</v>
      </c>
      <c r="E21" s="252"/>
      <c r="F21" s="248" t="s">
        <v>13</v>
      </c>
      <c r="G21" s="249"/>
      <c r="H21" s="252" t="s">
        <v>7</v>
      </c>
      <c r="I21" s="29"/>
      <c r="J21" s="21">
        <v>20</v>
      </c>
      <c r="K21" s="34" t="s">
        <v>271</v>
      </c>
      <c r="L21" s="63">
        <v>4.83</v>
      </c>
      <c r="M21" s="116"/>
      <c r="N21" s="23">
        <v>20</v>
      </c>
      <c r="O21" s="34" t="s">
        <v>274</v>
      </c>
      <c r="P21" s="36">
        <v>9.57</v>
      </c>
      <c r="Q21" s="154"/>
      <c r="R21" s="58">
        <v>19</v>
      </c>
      <c r="S21" s="34" t="str">
        <f>B29</f>
        <v>Kaiden Smales</v>
      </c>
      <c r="T21" s="22">
        <f>D29</f>
        <v>10.27</v>
      </c>
      <c r="U21" s="24">
        <f>H24</f>
        <v>8.43</v>
      </c>
      <c r="V21" s="24">
        <f t="shared" si="0"/>
        <v>18.7</v>
      </c>
      <c r="W21" s="153"/>
      <c r="X21" s="238"/>
      <c r="Y21" s="34"/>
      <c r="Z21" s="41"/>
    </row>
    <row r="22" spans="1:26" ht="14.1" customHeight="1" x14ac:dyDescent="0.25">
      <c r="A22" s="15" t="s">
        <v>8</v>
      </c>
      <c r="B22" s="287" t="s">
        <v>246</v>
      </c>
      <c r="C22" s="30" t="s">
        <v>219</v>
      </c>
      <c r="D22" s="24">
        <v>4.9000000000000004</v>
      </c>
      <c r="E22" s="15" t="s">
        <v>8</v>
      </c>
      <c r="F22" s="287" t="str">
        <f>B9</f>
        <v>Eli McDonald</v>
      </c>
      <c r="G22" s="30" t="str">
        <f>C9</f>
        <v>Palm Beach</v>
      </c>
      <c r="H22" s="18">
        <v>5.13</v>
      </c>
      <c r="I22" s="25"/>
      <c r="J22" s="21">
        <v>21</v>
      </c>
      <c r="K22" s="34" t="s">
        <v>270</v>
      </c>
      <c r="L22" s="521">
        <v>4.5999999999999996</v>
      </c>
      <c r="M22" s="116"/>
      <c r="N22" s="23">
        <v>21</v>
      </c>
      <c r="O22" s="34" t="s">
        <v>248</v>
      </c>
      <c r="P22" s="36">
        <v>8.67</v>
      </c>
      <c r="Q22" s="154"/>
      <c r="R22" s="58">
        <v>20</v>
      </c>
      <c r="S22" s="10" t="str">
        <f>B30</f>
        <v>Taj Bischa</v>
      </c>
      <c r="T22" s="24">
        <f>D30</f>
        <v>3.17</v>
      </c>
      <c r="U22" s="24">
        <f>H39</f>
        <v>6.4</v>
      </c>
      <c r="V22" s="24">
        <f t="shared" si="0"/>
        <v>9.57</v>
      </c>
      <c r="W22" s="153"/>
      <c r="X22" s="238"/>
      <c r="Y22" s="10"/>
      <c r="Z22" s="38"/>
    </row>
    <row r="23" spans="1:26" ht="14.1" customHeight="1" x14ac:dyDescent="0.25">
      <c r="A23" s="20" t="s">
        <v>9</v>
      </c>
      <c r="B23" s="291" t="s">
        <v>255</v>
      </c>
      <c r="C23" s="62" t="s">
        <v>197</v>
      </c>
      <c r="D23" s="24">
        <v>11.93</v>
      </c>
      <c r="E23" s="20" t="s">
        <v>9</v>
      </c>
      <c r="F23" s="291" t="str">
        <f>B33</f>
        <v>Noah Davies</v>
      </c>
      <c r="G23" s="62" t="str">
        <f>C33</f>
        <v>Kawana Wtrs</v>
      </c>
      <c r="H23" s="24">
        <v>6.8</v>
      </c>
      <c r="I23" s="25"/>
      <c r="J23" s="21">
        <v>22</v>
      </c>
      <c r="K23" s="34" t="s">
        <v>247</v>
      </c>
      <c r="L23" s="63">
        <v>3.5</v>
      </c>
      <c r="M23" s="116"/>
      <c r="N23" s="23">
        <v>22</v>
      </c>
      <c r="O23" s="498" t="s">
        <v>246</v>
      </c>
      <c r="P23" s="36">
        <v>8.1300000000000008</v>
      </c>
      <c r="Q23" s="154"/>
      <c r="R23" s="58">
        <v>21</v>
      </c>
      <c r="S23" s="10" t="str">
        <f>B32</f>
        <v>Ash Jenner</v>
      </c>
      <c r="T23" s="24">
        <f>D32</f>
        <v>8.67</v>
      </c>
      <c r="U23" s="24">
        <f>H29</f>
        <v>0</v>
      </c>
      <c r="V23" s="24">
        <f t="shared" si="0"/>
        <v>8.67</v>
      </c>
      <c r="W23" s="153"/>
      <c r="X23" s="238"/>
      <c r="Y23" s="10"/>
      <c r="Z23" s="38"/>
    </row>
    <row r="24" spans="1:26" ht="14.1" customHeight="1" x14ac:dyDescent="0.25">
      <c r="A24" s="52" t="s">
        <v>18</v>
      </c>
      <c r="B24" s="291" t="s">
        <v>265</v>
      </c>
      <c r="C24" s="62" t="s">
        <v>266</v>
      </c>
      <c r="D24" s="22">
        <v>10.5</v>
      </c>
      <c r="E24" s="52" t="s">
        <v>18</v>
      </c>
      <c r="F24" s="290" t="str">
        <f>B29</f>
        <v>Kaiden Smales</v>
      </c>
      <c r="G24" s="27" t="str">
        <f>C29</f>
        <v>Noosa Heads</v>
      </c>
      <c r="H24" s="24">
        <v>8.43</v>
      </c>
      <c r="I24" s="25"/>
      <c r="J24" s="21">
        <v>23</v>
      </c>
      <c r="K24" s="34" t="s">
        <v>274</v>
      </c>
      <c r="L24" s="63">
        <v>3.17</v>
      </c>
      <c r="M24" s="116"/>
      <c r="N24" s="23">
        <v>23</v>
      </c>
      <c r="O24" s="34" t="s">
        <v>245</v>
      </c>
      <c r="P24" s="36">
        <v>4.17</v>
      </c>
      <c r="Q24" s="154"/>
      <c r="R24" s="58">
        <v>22</v>
      </c>
      <c r="S24" s="10" t="str">
        <f>B33</f>
        <v>Noah Davies</v>
      </c>
      <c r="T24" s="24">
        <f>D33</f>
        <v>5.5</v>
      </c>
      <c r="U24" s="24">
        <f>H23</f>
        <v>6.8</v>
      </c>
      <c r="V24" s="24">
        <f t="shared" si="0"/>
        <v>12.3</v>
      </c>
      <c r="W24" s="153"/>
      <c r="X24" s="238"/>
      <c r="Y24" s="10"/>
      <c r="Z24" s="38"/>
    </row>
    <row r="25" spans="1:26" ht="14.1" customHeight="1" thickBot="1" x14ac:dyDescent="0.3">
      <c r="A25" s="54" t="s">
        <v>10</v>
      </c>
      <c r="B25" s="316" t="s">
        <v>279</v>
      </c>
      <c r="C25" s="349" t="s">
        <v>179</v>
      </c>
      <c r="D25" s="36">
        <v>0</v>
      </c>
      <c r="E25" s="54" t="s">
        <v>10</v>
      </c>
      <c r="F25" s="291" t="str">
        <f>B27</f>
        <v>Taj Groombridge</v>
      </c>
      <c r="G25" s="62" t="str">
        <f>C27</f>
        <v>Dunwich</v>
      </c>
      <c r="H25" s="24"/>
      <c r="I25" s="19"/>
      <c r="J25" s="21">
        <v>24</v>
      </c>
      <c r="K25" s="34" t="s">
        <v>245</v>
      </c>
      <c r="L25" s="63">
        <v>1.67</v>
      </c>
      <c r="M25" s="116"/>
      <c r="N25" s="23">
        <v>24</v>
      </c>
      <c r="O25" s="34" t="s">
        <v>247</v>
      </c>
      <c r="P25" s="36">
        <v>3.5</v>
      </c>
      <c r="Q25" s="154"/>
      <c r="R25" s="58">
        <v>23</v>
      </c>
      <c r="S25" s="14" t="str">
        <f>B34</f>
        <v>Luke Brumby</v>
      </c>
      <c r="T25" s="22">
        <f>D34</f>
        <v>11.17</v>
      </c>
      <c r="U25" s="24">
        <f>H38</f>
        <v>10.93</v>
      </c>
      <c r="V25" s="24">
        <f t="shared" si="0"/>
        <v>22.1</v>
      </c>
      <c r="W25" s="153"/>
      <c r="X25" s="238"/>
      <c r="Y25" s="14"/>
      <c r="Z25" s="270"/>
    </row>
    <row r="26" spans="1:26" ht="14.1" customHeight="1" thickBot="1" x14ac:dyDescent="0.3">
      <c r="A26" s="252"/>
      <c r="B26" s="248" t="s">
        <v>14</v>
      </c>
      <c r="C26" s="249"/>
      <c r="D26" s="252" t="s">
        <v>7</v>
      </c>
      <c r="E26" s="252"/>
      <c r="F26" s="248" t="s">
        <v>14</v>
      </c>
      <c r="G26" s="249"/>
      <c r="H26" s="252" t="s">
        <v>7</v>
      </c>
      <c r="I26" s="29"/>
      <c r="J26" s="21">
        <v>25</v>
      </c>
      <c r="K26" s="507" t="s">
        <v>261</v>
      </c>
      <c r="L26" s="63">
        <v>0</v>
      </c>
      <c r="M26" s="116"/>
      <c r="N26" s="23">
        <v>25</v>
      </c>
      <c r="O26" s="34" t="s">
        <v>261</v>
      </c>
      <c r="P26" s="36">
        <v>0</v>
      </c>
      <c r="Q26" s="154"/>
      <c r="R26" s="58">
        <v>24</v>
      </c>
      <c r="S26" s="10" t="str">
        <f>B35</f>
        <v>Grayson Hinrichs</v>
      </c>
      <c r="T26" s="22">
        <f>D35</f>
        <v>0</v>
      </c>
      <c r="U26" s="24">
        <f>H14</f>
        <v>0</v>
      </c>
      <c r="V26" s="24">
        <f t="shared" si="0"/>
        <v>0</v>
      </c>
      <c r="W26" s="153"/>
      <c r="X26" s="238"/>
      <c r="Y26" s="61"/>
      <c r="Z26" s="270"/>
    </row>
    <row r="27" spans="1:26" ht="14.1" customHeight="1" x14ac:dyDescent="0.25">
      <c r="A27" s="15" t="s">
        <v>8</v>
      </c>
      <c r="B27" s="287" t="s">
        <v>247</v>
      </c>
      <c r="C27" s="30" t="s">
        <v>170</v>
      </c>
      <c r="D27" s="18">
        <v>3.5</v>
      </c>
      <c r="E27" s="15" t="s">
        <v>8</v>
      </c>
      <c r="F27" s="287" t="str">
        <f>B14</f>
        <v>Cooper Puttergill</v>
      </c>
      <c r="G27" s="17" t="str">
        <f>C14</f>
        <v>Caves Beach</v>
      </c>
      <c r="H27" s="18">
        <v>0</v>
      </c>
      <c r="I27" s="25"/>
      <c r="J27" s="21">
        <v>26</v>
      </c>
      <c r="K27" s="34"/>
      <c r="L27" s="63">
        <v>0</v>
      </c>
      <c r="M27" s="116"/>
      <c r="N27" s="21">
        <v>26</v>
      </c>
      <c r="O27" s="34"/>
      <c r="P27" s="36">
        <v>0</v>
      </c>
      <c r="R27" s="58">
        <v>25</v>
      </c>
      <c r="S27" s="10" t="str">
        <f>B37</f>
        <v>Marlon Harrison</v>
      </c>
      <c r="T27" s="22">
        <f>D37</f>
        <v>14.5</v>
      </c>
      <c r="U27" s="24">
        <f>H7</f>
        <v>13.27</v>
      </c>
      <c r="V27" s="24">
        <f t="shared" si="0"/>
        <v>27.77</v>
      </c>
      <c r="W27" s="153"/>
      <c r="X27" s="238"/>
      <c r="Y27" s="10"/>
      <c r="Z27" s="41"/>
    </row>
    <row r="28" spans="1:26" ht="14.1" customHeight="1" x14ac:dyDescent="0.25">
      <c r="A28" s="20" t="s">
        <v>9</v>
      </c>
      <c r="B28" s="291" t="s">
        <v>256</v>
      </c>
      <c r="C28" s="62" t="s">
        <v>174</v>
      </c>
      <c r="D28" s="24">
        <v>6.17</v>
      </c>
      <c r="E28" s="20" t="s">
        <v>9</v>
      </c>
      <c r="F28" s="290" t="str">
        <f>B7</f>
        <v>Riley Shilling</v>
      </c>
      <c r="G28" s="27" t="str">
        <f>C7</f>
        <v>Pt Lookout</v>
      </c>
      <c r="H28" s="24">
        <v>6.53</v>
      </c>
      <c r="I28" s="19"/>
      <c r="J28" s="23">
        <v>27</v>
      </c>
      <c r="K28" s="34" t="s">
        <v>279</v>
      </c>
      <c r="L28" s="63">
        <v>0</v>
      </c>
      <c r="M28" s="116"/>
      <c r="N28" s="23">
        <v>27</v>
      </c>
      <c r="O28" s="34" t="s">
        <v>279</v>
      </c>
      <c r="P28" s="36">
        <v>0</v>
      </c>
      <c r="R28" s="58">
        <v>26</v>
      </c>
      <c r="S28" s="10" t="str">
        <f>B38</f>
        <v>Caleb Pont</v>
      </c>
      <c r="T28" s="24">
        <f>D38</f>
        <v>8.73</v>
      </c>
      <c r="U28" s="24">
        <f>H12</f>
        <v>8.77</v>
      </c>
      <c r="V28" s="24">
        <f t="shared" si="0"/>
        <v>17.5</v>
      </c>
      <c r="W28" s="153"/>
      <c r="X28" s="238"/>
      <c r="Y28" s="33"/>
      <c r="Z28" s="38"/>
    </row>
    <row r="29" spans="1:26" ht="14.1" customHeight="1" thickBot="1" x14ac:dyDescent="0.3">
      <c r="A29" s="52" t="s">
        <v>18</v>
      </c>
      <c r="B29" s="291" t="s">
        <v>267</v>
      </c>
      <c r="C29" s="62" t="s">
        <v>176</v>
      </c>
      <c r="D29" s="24">
        <v>10.27</v>
      </c>
      <c r="E29" s="52" t="s">
        <v>18</v>
      </c>
      <c r="F29" s="291" t="str">
        <f>B32</f>
        <v>Ash Jenner</v>
      </c>
      <c r="G29" s="62" t="str">
        <f>C32</f>
        <v>Pt Lookout</v>
      </c>
      <c r="H29" s="24">
        <v>0</v>
      </c>
      <c r="I29" s="25"/>
      <c r="J29" s="437">
        <v>28</v>
      </c>
      <c r="K29" s="26" t="s">
        <v>276</v>
      </c>
      <c r="L29" s="522">
        <v>0</v>
      </c>
      <c r="M29" s="116"/>
      <c r="N29" s="406">
        <v>28</v>
      </c>
      <c r="O29" s="26" t="s">
        <v>276</v>
      </c>
      <c r="P29" s="28">
        <v>0</v>
      </c>
      <c r="R29" s="58">
        <v>27</v>
      </c>
      <c r="S29" s="14" t="str">
        <f>B39</f>
        <v>Jett Dellit</v>
      </c>
      <c r="T29" s="22">
        <f>D39</f>
        <v>4.5999999999999996</v>
      </c>
      <c r="U29" s="22">
        <f>H17</f>
        <v>6.33</v>
      </c>
      <c r="V29" s="22">
        <f t="shared" si="0"/>
        <v>10.93</v>
      </c>
      <c r="W29" s="153"/>
      <c r="X29" s="238"/>
      <c r="Y29" s="14"/>
      <c r="Z29" s="41"/>
    </row>
    <row r="30" spans="1:26" ht="14.1" customHeight="1" thickBot="1" x14ac:dyDescent="0.3">
      <c r="A30" s="53" t="s">
        <v>10</v>
      </c>
      <c r="B30" s="317" t="s">
        <v>274</v>
      </c>
      <c r="C30" s="389" t="s">
        <v>275</v>
      </c>
      <c r="D30" s="22">
        <v>3.17</v>
      </c>
      <c r="E30" s="53" t="s">
        <v>10</v>
      </c>
      <c r="F30" s="293" t="str">
        <f>B19</f>
        <v>Koda Killorn</v>
      </c>
      <c r="G30" s="390" t="str">
        <f>C19</f>
        <v>Maroubra Sth</v>
      </c>
      <c r="H30" s="42">
        <v>8.0299999999999994</v>
      </c>
      <c r="I30" s="25"/>
      <c r="J30" s="328"/>
      <c r="K30" s="48"/>
      <c r="L30" s="25"/>
      <c r="M30" s="116"/>
      <c r="N30" s="60"/>
      <c r="O30" s="96"/>
      <c r="P30" s="13"/>
      <c r="R30" s="58">
        <v>28</v>
      </c>
      <c r="S30" s="437" t="str">
        <f>B40</f>
        <v>Jasper Cruickshank</v>
      </c>
      <c r="T30" s="50">
        <f>D40</f>
        <v>6.83</v>
      </c>
      <c r="U30" s="50">
        <f>H9</f>
        <v>3.83</v>
      </c>
      <c r="V30" s="50">
        <f>SUM(T30+U30)</f>
        <v>10.66</v>
      </c>
      <c r="X30" s="271"/>
      <c r="Y30" s="83"/>
      <c r="Z30" s="50"/>
    </row>
    <row r="31" spans="1:26" ht="14.1" customHeight="1" thickBot="1" x14ac:dyDescent="0.25">
      <c r="A31" s="266"/>
      <c r="B31" s="248" t="s">
        <v>15</v>
      </c>
      <c r="C31" s="249"/>
      <c r="D31" s="252" t="s">
        <v>7</v>
      </c>
      <c r="E31" s="266"/>
      <c r="F31" s="248" t="s">
        <v>15</v>
      </c>
      <c r="G31" s="249"/>
      <c r="H31" s="252" t="s">
        <v>7</v>
      </c>
      <c r="I31" s="29"/>
      <c r="J31" s="328"/>
      <c r="K31" s="48"/>
      <c r="L31" s="25"/>
      <c r="M31" s="47"/>
      <c r="N31" s="60"/>
      <c r="O31" s="96"/>
      <c r="P31" s="13"/>
      <c r="R31" s="140"/>
      <c r="S31" s="328"/>
      <c r="T31" s="13"/>
      <c r="U31" s="13"/>
      <c r="V31" s="13"/>
      <c r="Y31" s="96"/>
      <c r="Z31" s="13"/>
    </row>
    <row r="32" spans="1:26" ht="14.1" customHeight="1" thickBot="1" x14ac:dyDescent="0.3">
      <c r="A32" s="15" t="s">
        <v>8</v>
      </c>
      <c r="B32" s="459" t="s">
        <v>248</v>
      </c>
      <c r="C32" s="391" t="s">
        <v>219</v>
      </c>
      <c r="D32" s="22">
        <v>8.67</v>
      </c>
      <c r="E32" s="15" t="s">
        <v>8</v>
      </c>
      <c r="F32" s="291"/>
      <c r="G32" s="62"/>
      <c r="H32" s="18"/>
      <c r="I32" s="25"/>
      <c r="M32" s="29"/>
      <c r="R32" s="447"/>
      <c r="S32" s="328"/>
      <c r="T32" s="13"/>
      <c r="U32" s="13"/>
      <c r="V32" s="13"/>
      <c r="Y32" s="96"/>
      <c r="Z32" s="13"/>
    </row>
    <row r="33" spans="1:26" ht="14.1" customHeight="1" thickBot="1" x14ac:dyDescent="0.3">
      <c r="A33" s="20" t="s">
        <v>9</v>
      </c>
      <c r="B33" s="460" t="s">
        <v>257</v>
      </c>
      <c r="C33" s="62" t="s">
        <v>258</v>
      </c>
      <c r="D33" s="24">
        <v>5.5</v>
      </c>
      <c r="E33" s="20" t="s">
        <v>9</v>
      </c>
      <c r="F33" s="291" t="str">
        <f>B24</f>
        <v>Oscar Salt</v>
      </c>
      <c r="G33" s="62" t="str">
        <f>C24</f>
        <v>Boomerang Bch</v>
      </c>
      <c r="H33" s="24">
        <v>6.23</v>
      </c>
      <c r="I33" s="25"/>
      <c r="J33" s="248"/>
      <c r="K33" s="248" t="s">
        <v>20</v>
      </c>
      <c r="L33" s="252" t="s">
        <v>16</v>
      </c>
      <c r="M33" s="73"/>
      <c r="N33" s="248"/>
      <c r="O33" s="267" t="s">
        <v>19</v>
      </c>
      <c r="P33" s="267" t="s">
        <v>16</v>
      </c>
      <c r="R33" s="5"/>
      <c r="S33" s="328"/>
      <c r="T33" s="13"/>
      <c r="U33" s="13"/>
      <c r="V33" s="13"/>
      <c r="Y33" s="96"/>
      <c r="Z33" s="13"/>
    </row>
    <row r="34" spans="1:26" ht="14.1" customHeight="1" x14ac:dyDescent="0.25">
      <c r="A34" s="52" t="s">
        <v>18</v>
      </c>
      <c r="B34" s="460" t="s">
        <v>268</v>
      </c>
      <c r="C34" s="62" t="s">
        <v>269</v>
      </c>
      <c r="D34" s="24">
        <v>11.17</v>
      </c>
      <c r="E34" s="52" t="s">
        <v>18</v>
      </c>
      <c r="F34" s="290" t="str">
        <f>B28</f>
        <v>Tobey Carpenter</v>
      </c>
      <c r="G34" s="27" t="str">
        <f>C28</f>
        <v>Kingscliff</v>
      </c>
      <c r="H34" s="24">
        <v>4.67</v>
      </c>
      <c r="I34" s="25"/>
      <c r="J34" s="15" t="s">
        <v>8</v>
      </c>
      <c r="K34" s="17" t="s">
        <v>249</v>
      </c>
      <c r="L34" s="44">
        <v>1</v>
      </c>
      <c r="M34" s="73"/>
      <c r="N34" s="15" t="s">
        <v>8</v>
      </c>
      <c r="O34" s="17" t="s">
        <v>249</v>
      </c>
      <c r="P34" s="359">
        <v>3</v>
      </c>
      <c r="R34" s="5"/>
      <c r="S34" s="6"/>
      <c r="T34" s="6"/>
      <c r="U34" s="6"/>
      <c r="V34" s="6"/>
    </row>
    <row r="35" spans="1:26" ht="14.1" customHeight="1" thickBot="1" x14ac:dyDescent="0.3">
      <c r="A35" s="53" t="s">
        <v>10</v>
      </c>
      <c r="B35" s="461" t="s">
        <v>276</v>
      </c>
      <c r="C35" s="389" t="s">
        <v>277</v>
      </c>
      <c r="D35" s="28">
        <v>0</v>
      </c>
      <c r="E35" s="53" t="s">
        <v>10</v>
      </c>
      <c r="F35" s="291" t="str">
        <f>B18</f>
        <v>Cameron McDougall</v>
      </c>
      <c r="G35" s="62" t="str">
        <f>C18</f>
        <v>Little Mountn</v>
      </c>
      <c r="H35" s="28">
        <v>8.17</v>
      </c>
      <c r="I35" s="19"/>
      <c r="J35" s="20" t="s">
        <v>9</v>
      </c>
      <c r="K35" s="10" t="s">
        <v>268</v>
      </c>
      <c r="L35" s="45">
        <v>2</v>
      </c>
      <c r="M35" s="73"/>
      <c r="N35" s="20" t="s">
        <v>9</v>
      </c>
      <c r="O35" s="10" t="s">
        <v>268</v>
      </c>
      <c r="P35" s="360">
        <v>2</v>
      </c>
      <c r="R35" s="5"/>
      <c r="S35" s="6"/>
      <c r="T35" s="6"/>
      <c r="U35" s="6"/>
      <c r="V35" s="6"/>
    </row>
    <row r="36" spans="1:26" ht="14.1" customHeight="1" thickBot="1" x14ac:dyDescent="0.3">
      <c r="A36" s="252"/>
      <c r="B36" s="248" t="s">
        <v>17</v>
      </c>
      <c r="C36" s="249"/>
      <c r="D36" s="252" t="s">
        <v>7</v>
      </c>
      <c r="E36" s="252"/>
      <c r="F36" s="248" t="s">
        <v>17</v>
      </c>
      <c r="G36" s="249"/>
      <c r="H36" s="252" t="s">
        <v>7</v>
      </c>
      <c r="I36" s="29"/>
      <c r="J36" s="52" t="s">
        <v>18</v>
      </c>
      <c r="K36" s="14" t="s">
        <v>263</v>
      </c>
      <c r="L36" s="45">
        <v>4</v>
      </c>
      <c r="M36" s="73"/>
      <c r="N36" s="52" t="s">
        <v>18</v>
      </c>
      <c r="O36" s="10" t="s">
        <v>253</v>
      </c>
      <c r="P36" s="360">
        <v>1</v>
      </c>
      <c r="R36" s="5"/>
      <c r="S36" s="6"/>
      <c r="T36" s="6"/>
      <c r="U36" s="6"/>
      <c r="V36" s="6"/>
    </row>
    <row r="37" spans="1:26" ht="14.1" customHeight="1" thickBot="1" x14ac:dyDescent="0.3">
      <c r="A37" s="15"/>
      <c r="B37" s="287" t="s">
        <v>249</v>
      </c>
      <c r="C37" s="30" t="s">
        <v>200</v>
      </c>
      <c r="D37" s="18">
        <v>14.5</v>
      </c>
      <c r="E37" s="15" t="s">
        <v>8</v>
      </c>
      <c r="F37" s="287" t="str">
        <f>B10</f>
        <v>Baxter Lynch</v>
      </c>
      <c r="G37" s="30" t="str">
        <f>C10</f>
        <v>Bundall</v>
      </c>
      <c r="H37" s="18">
        <v>5.4</v>
      </c>
      <c r="I37" s="25"/>
      <c r="J37" s="53" t="s">
        <v>10</v>
      </c>
      <c r="K37" s="26" t="s">
        <v>259</v>
      </c>
      <c r="L37" s="49">
        <v>3</v>
      </c>
      <c r="M37" s="29"/>
      <c r="N37" s="53" t="s">
        <v>10</v>
      </c>
      <c r="O37" s="26" t="s">
        <v>267</v>
      </c>
      <c r="P37" s="361">
        <v>4</v>
      </c>
      <c r="V37" s="6"/>
    </row>
    <row r="38" spans="1:26" ht="14.1" customHeight="1" thickBot="1" x14ac:dyDescent="0.3">
      <c r="A38" s="20" t="s">
        <v>9</v>
      </c>
      <c r="B38" s="291" t="s">
        <v>259</v>
      </c>
      <c r="C38" s="62" t="s">
        <v>177</v>
      </c>
      <c r="D38" s="22">
        <v>8.73</v>
      </c>
      <c r="E38" s="20" t="s">
        <v>9</v>
      </c>
      <c r="F38" s="290" t="str">
        <f>B34</f>
        <v>Luke Brumby</v>
      </c>
      <c r="G38" s="27" t="str">
        <f>C34</f>
        <v>Alex Headld</v>
      </c>
      <c r="H38" s="24">
        <v>10.93</v>
      </c>
      <c r="I38" s="25"/>
      <c r="J38" s="252"/>
      <c r="K38" s="523" t="s">
        <v>21</v>
      </c>
      <c r="L38" s="252" t="s">
        <v>16</v>
      </c>
      <c r="M38" s="73"/>
      <c r="O38" s="305"/>
      <c r="P38" s="304"/>
      <c r="Q38" s="6"/>
      <c r="R38" s="5"/>
      <c r="S38" s="5"/>
      <c r="T38" s="6"/>
      <c r="U38" s="6"/>
      <c r="V38" s="6"/>
    </row>
    <row r="39" spans="1:26" ht="14.1" customHeight="1" x14ac:dyDescent="0.25">
      <c r="A39" s="52" t="s">
        <v>18</v>
      </c>
      <c r="B39" s="291" t="s">
        <v>270</v>
      </c>
      <c r="C39" s="62" t="s">
        <v>195</v>
      </c>
      <c r="D39" s="22">
        <v>4.5999999999999996</v>
      </c>
      <c r="E39" s="52" t="s">
        <v>18</v>
      </c>
      <c r="F39" s="291" t="str">
        <f>B30</f>
        <v>Taj Bischa</v>
      </c>
      <c r="G39" s="62" t="str">
        <f>C30</f>
        <v>Mermaid Wts</v>
      </c>
      <c r="H39" s="24">
        <v>6.4</v>
      </c>
      <c r="I39" s="25"/>
      <c r="J39" s="15" t="s">
        <v>8</v>
      </c>
      <c r="K39" s="17" t="s">
        <v>273</v>
      </c>
      <c r="L39" s="44">
        <v>3</v>
      </c>
      <c r="M39" s="73"/>
      <c r="O39" s="302"/>
      <c r="P39" s="304"/>
      <c r="Q39" s="6"/>
      <c r="R39" s="5"/>
      <c r="S39" s="5"/>
      <c r="T39" s="6"/>
      <c r="U39" s="6"/>
      <c r="V39" s="6"/>
    </row>
    <row r="40" spans="1:26" ht="14.1" customHeight="1" thickBot="1" x14ac:dyDescent="0.3">
      <c r="A40" s="131" t="s">
        <v>10</v>
      </c>
      <c r="B40" s="316" t="s">
        <v>278</v>
      </c>
      <c r="C40" s="349" t="s">
        <v>174</v>
      </c>
      <c r="D40" s="50">
        <v>6.83</v>
      </c>
      <c r="E40" s="131" t="s">
        <v>10</v>
      </c>
      <c r="F40" s="316" t="str">
        <f>B17</f>
        <v>Joshua Pettingill</v>
      </c>
      <c r="G40" s="349" t="str">
        <f>C17</f>
        <v>Pt Lookout</v>
      </c>
      <c r="H40" s="50">
        <v>2.5</v>
      </c>
      <c r="I40" s="25"/>
      <c r="J40" s="20" t="s">
        <v>9</v>
      </c>
      <c r="K40" s="10" t="s">
        <v>253</v>
      </c>
      <c r="L40" s="45">
        <v>1</v>
      </c>
      <c r="M40" s="73"/>
      <c r="O40" s="302"/>
      <c r="P40" s="304"/>
      <c r="Q40" s="6"/>
      <c r="R40" s="5"/>
      <c r="S40" s="5"/>
      <c r="T40" s="6"/>
      <c r="U40" s="6"/>
      <c r="V40" s="6"/>
    </row>
    <row r="41" spans="1:26" ht="14.1" customHeight="1" x14ac:dyDescent="0.25">
      <c r="A41" s="463"/>
      <c r="B41" s="95"/>
      <c r="C41" s="95"/>
      <c r="D41" s="77"/>
      <c r="E41" s="463"/>
      <c r="F41" s="95"/>
      <c r="G41" s="75"/>
      <c r="H41" s="77"/>
      <c r="J41" s="52" t="s">
        <v>18</v>
      </c>
      <c r="K41" s="10" t="s">
        <v>255</v>
      </c>
      <c r="L41" s="45">
        <v>4</v>
      </c>
      <c r="M41" s="73"/>
      <c r="O41" s="302"/>
      <c r="P41" s="304"/>
      <c r="Q41" s="6"/>
      <c r="R41" s="5"/>
      <c r="S41" s="5"/>
      <c r="T41" s="6"/>
      <c r="U41" s="6"/>
      <c r="V41" s="6"/>
    </row>
    <row r="42" spans="1:26" ht="14.1" customHeight="1" thickBot="1" x14ac:dyDescent="0.3">
      <c r="J42" s="53" t="s">
        <v>10</v>
      </c>
      <c r="K42" s="26" t="s">
        <v>267</v>
      </c>
      <c r="L42" s="49">
        <v>2</v>
      </c>
      <c r="O42" s="310"/>
      <c r="P42" s="304"/>
      <c r="Q42" s="6"/>
      <c r="R42" s="5"/>
      <c r="S42" s="5"/>
      <c r="T42" s="6"/>
      <c r="U42" s="6"/>
      <c r="V42" s="6"/>
    </row>
    <row r="43" spans="1:26" ht="14.1" customHeight="1" x14ac:dyDescent="0.25">
      <c r="O43" s="310"/>
      <c r="P43" s="304"/>
      <c r="Q43" s="6"/>
      <c r="R43" s="5"/>
      <c r="S43" s="5"/>
      <c r="T43" s="6"/>
      <c r="U43" s="6"/>
      <c r="V43" s="6"/>
    </row>
    <row r="44" spans="1:26" ht="14.1" customHeight="1" x14ac:dyDescent="0.25">
      <c r="O44" s="310"/>
      <c r="P44" s="304"/>
      <c r="Q44" s="6"/>
      <c r="R44" s="5"/>
      <c r="S44" s="5"/>
      <c r="T44" s="6"/>
      <c r="U44" s="6"/>
      <c r="V44" s="6"/>
    </row>
    <row r="45" spans="1:26" ht="14.1" customHeight="1" x14ac:dyDescent="0.25">
      <c r="O45" s="310"/>
      <c r="P45" s="304"/>
      <c r="Q45" s="6"/>
      <c r="R45" s="5"/>
      <c r="S45" s="5"/>
      <c r="T45" s="6"/>
      <c r="U45" s="6"/>
      <c r="V45" s="6"/>
    </row>
    <row r="46" spans="1:26" ht="14.1" customHeight="1" x14ac:dyDescent="0.25">
      <c r="O46" s="310"/>
      <c r="P46" s="304"/>
      <c r="Q46" s="6"/>
      <c r="R46" s="5"/>
      <c r="S46" s="5"/>
      <c r="T46" s="6"/>
      <c r="U46" s="6"/>
      <c r="V46" s="6"/>
    </row>
    <row r="47" spans="1:26" ht="16.899999999999999" customHeight="1" x14ac:dyDescent="0.25">
      <c r="O47" s="310"/>
      <c r="P47" s="304"/>
      <c r="Q47" s="6"/>
      <c r="R47" s="5"/>
      <c r="S47" s="5"/>
      <c r="T47" s="6"/>
      <c r="U47" s="6"/>
      <c r="V47" s="6"/>
    </row>
    <row r="48" spans="1:26" ht="16.899999999999999" customHeight="1" x14ac:dyDescent="0.25">
      <c r="O48" s="310"/>
      <c r="P48" s="304"/>
      <c r="Q48" s="6"/>
      <c r="R48" s="5"/>
      <c r="S48" s="5"/>
      <c r="T48" s="6"/>
      <c r="U48" s="6"/>
      <c r="V48" s="6"/>
    </row>
    <row r="49" spans="15:26" s="1" customFormat="1" ht="16.899999999999999" customHeight="1" x14ac:dyDescent="0.25">
      <c r="O49" s="310"/>
      <c r="P49" s="304"/>
      <c r="Q49" s="6"/>
      <c r="R49" s="5"/>
      <c r="S49" s="5"/>
      <c r="T49" s="6"/>
      <c r="U49" s="6"/>
      <c r="V49" s="6"/>
      <c r="Z49" s="4"/>
    </row>
    <row r="50" spans="15:26" s="1" customFormat="1" ht="16.899999999999999" customHeight="1" x14ac:dyDescent="0.25">
      <c r="O50" s="6"/>
      <c r="P50" s="304"/>
      <c r="Q50" s="6"/>
      <c r="R50" s="5"/>
      <c r="S50" s="5"/>
      <c r="T50" s="6"/>
      <c r="U50" s="6"/>
      <c r="V50" s="32"/>
      <c r="Z50" s="4"/>
    </row>
    <row r="51" spans="15:26" s="1" customFormat="1" ht="16.899999999999999" customHeight="1" x14ac:dyDescent="0.25">
      <c r="O51" s="6"/>
      <c r="P51" s="304"/>
      <c r="Q51" s="6"/>
      <c r="R51" s="5"/>
      <c r="S51" s="5"/>
      <c r="T51" s="6"/>
      <c r="U51" s="6"/>
      <c r="V51" s="6"/>
      <c r="Z51" s="4"/>
    </row>
    <row r="52" spans="15:26" ht="15" x14ac:dyDescent="0.25">
      <c r="O52" s="6"/>
      <c r="P52" s="304"/>
      <c r="Q52" s="6"/>
      <c r="R52" s="5"/>
      <c r="S52" s="5"/>
      <c r="T52" s="6"/>
      <c r="U52" s="6"/>
      <c r="V52" s="6"/>
    </row>
    <row r="53" spans="15:26" ht="15" x14ac:dyDescent="0.25">
      <c r="O53" s="6"/>
      <c r="P53" s="304"/>
      <c r="Q53" s="6"/>
      <c r="R53" s="5"/>
      <c r="S53" s="5"/>
      <c r="T53" s="6"/>
      <c r="U53" s="6"/>
      <c r="V53" s="32"/>
    </row>
    <row r="54" spans="15:26" ht="15" x14ac:dyDescent="0.25">
      <c r="O54" s="6"/>
      <c r="P54" s="304"/>
      <c r="Q54" s="6"/>
      <c r="R54" s="5"/>
      <c r="S54" s="5"/>
      <c r="T54" s="6"/>
      <c r="U54" s="6"/>
      <c r="V54" s="6"/>
    </row>
    <row r="55" spans="15:26" ht="15" x14ac:dyDescent="0.25">
      <c r="O55" s="6"/>
      <c r="P55" s="304"/>
      <c r="Q55" s="6"/>
      <c r="R55" s="5"/>
      <c r="S55" s="5"/>
      <c r="T55" s="6"/>
      <c r="U55" s="6"/>
      <c r="V55" s="6"/>
    </row>
    <row r="56" spans="15:26" ht="15" x14ac:dyDescent="0.25">
      <c r="O56" s="6"/>
      <c r="P56" s="304"/>
      <c r="Q56" s="6"/>
      <c r="R56" s="5"/>
      <c r="S56" s="5"/>
      <c r="T56" s="6"/>
      <c r="U56" s="6"/>
      <c r="V56" s="6"/>
    </row>
    <row r="57" spans="15:26" ht="15" x14ac:dyDescent="0.25">
      <c r="O57" s="6"/>
      <c r="P57" s="304"/>
      <c r="Q57" s="6"/>
      <c r="R57" s="5"/>
      <c r="S57" s="5"/>
      <c r="T57" s="6"/>
      <c r="U57" s="6"/>
      <c r="V57" s="6"/>
    </row>
    <row r="58" spans="15:26" ht="15" x14ac:dyDescent="0.25">
      <c r="O58" s="6"/>
      <c r="P58" s="304"/>
      <c r="Q58" s="6"/>
      <c r="R58" s="5"/>
      <c r="S58" s="5"/>
      <c r="T58" s="6"/>
      <c r="U58" s="6"/>
      <c r="V58" s="6"/>
    </row>
    <row r="59" spans="15:26" ht="15" x14ac:dyDescent="0.25">
      <c r="O59" s="6"/>
      <c r="P59" s="304"/>
      <c r="Q59" s="6"/>
      <c r="R59" s="5"/>
      <c r="S59" s="5"/>
      <c r="T59" s="6"/>
      <c r="U59" s="6"/>
      <c r="V59" s="6"/>
    </row>
    <row r="60" spans="15:26" ht="15" x14ac:dyDescent="0.25">
      <c r="O60" s="6"/>
      <c r="P60" s="304"/>
      <c r="Q60" s="6"/>
      <c r="R60" s="5"/>
      <c r="S60" s="5"/>
      <c r="T60" s="6"/>
      <c r="U60" s="6"/>
      <c r="V60" s="6"/>
    </row>
    <row r="61" spans="15:26" ht="15" x14ac:dyDescent="0.25">
      <c r="O61" s="6"/>
      <c r="P61" s="304"/>
      <c r="Q61" s="6"/>
      <c r="R61" s="5"/>
      <c r="S61" s="5"/>
      <c r="T61" s="6"/>
      <c r="U61" s="6"/>
      <c r="V61" s="6"/>
    </row>
    <row r="62" spans="15:26" ht="15" x14ac:dyDescent="0.25">
      <c r="O62" s="6"/>
      <c r="P62" s="304"/>
      <c r="Q62" s="6"/>
      <c r="R62" s="5"/>
      <c r="S62" s="5"/>
      <c r="T62" s="6"/>
      <c r="U62" s="6"/>
      <c r="V62" s="6"/>
    </row>
    <row r="63" spans="15:26" ht="15" x14ac:dyDescent="0.25">
      <c r="O63" s="6"/>
      <c r="P63" s="304"/>
      <c r="Q63" s="6"/>
      <c r="R63" s="5"/>
      <c r="S63" s="5"/>
      <c r="T63" s="6"/>
      <c r="U63" s="6"/>
    </row>
    <row r="64" spans="15:26" ht="15" x14ac:dyDescent="0.25">
      <c r="O64" s="302"/>
      <c r="P64" s="304"/>
      <c r="Q64" s="6"/>
      <c r="R64" s="5"/>
      <c r="S64" s="5"/>
      <c r="T64" s="6"/>
      <c r="U64" s="6"/>
    </row>
    <row r="65" spans="15:21" ht="15" x14ac:dyDescent="0.25">
      <c r="O65" s="302"/>
      <c r="P65" s="304"/>
      <c r="Q65" s="6"/>
      <c r="R65" s="5"/>
      <c r="S65" s="5"/>
      <c r="T65" s="6"/>
      <c r="U65" s="6"/>
    </row>
    <row r="66" spans="15:21" ht="15" x14ac:dyDescent="0.25">
      <c r="O66" s="314"/>
      <c r="P66" s="315"/>
      <c r="Q66" s="284"/>
      <c r="R66" s="284"/>
      <c r="S66" s="284"/>
      <c r="T66" s="284"/>
      <c r="U66" s="284"/>
    </row>
  </sheetData>
  <sortState ref="Y3:Z29">
    <sortCondition descending="1" ref="Z3"/>
  </sortState>
  <pageMargins left="0.11811023622047245" right="0.11811023622047245" top="0.15748031496062992" bottom="0.15748031496062992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B1" sqref="B1:C13"/>
    </sheetView>
  </sheetViews>
  <sheetFormatPr defaultRowHeight="15" x14ac:dyDescent="0.25"/>
  <cols>
    <col min="1" max="1" width="5.7109375" style="153" customWidth="1"/>
    <col min="2" max="2" width="15.7109375" customWidth="1"/>
    <col min="3" max="3" width="8.5703125" customWidth="1"/>
    <col min="4" max="4" width="5.7109375" style="153" customWidth="1"/>
    <col min="5" max="5" width="15.7109375" customWidth="1"/>
    <col min="6" max="6" width="9.7109375" customWidth="1"/>
    <col min="8" max="8" width="20.140625" customWidth="1"/>
    <col min="11" max="11" width="18.85546875" customWidth="1"/>
    <col min="14" max="14" width="14" customWidth="1"/>
  </cols>
  <sheetData>
    <row r="1" spans="1:15" s="153" customFormat="1" x14ac:dyDescent="0.25">
      <c r="B1" s="96" t="s">
        <v>289</v>
      </c>
      <c r="C1" s="238">
        <v>25.369999999999997</v>
      </c>
      <c r="D1" s="238"/>
      <c r="E1" s="96"/>
      <c r="F1" s="76">
        <v>16.170000000000002</v>
      </c>
      <c r="H1" s="153" t="s">
        <v>303</v>
      </c>
      <c r="I1" s="153">
        <v>13.5</v>
      </c>
      <c r="K1" s="153" t="s">
        <v>289</v>
      </c>
      <c r="L1" s="153">
        <v>14</v>
      </c>
      <c r="N1" s="153" t="s">
        <v>198</v>
      </c>
      <c r="O1" s="153">
        <v>27.9</v>
      </c>
    </row>
    <row r="2" spans="1:15" x14ac:dyDescent="0.25">
      <c r="B2" s="326" t="s">
        <v>285</v>
      </c>
      <c r="C2" s="238">
        <v>19.34</v>
      </c>
      <c r="D2" s="238"/>
      <c r="E2" s="96" t="s">
        <v>231</v>
      </c>
      <c r="F2" s="74">
        <v>14.33</v>
      </c>
      <c r="H2" t="s">
        <v>304</v>
      </c>
      <c r="I2">
        <v>12.67</v>
      </c>
      <c r="K2" t="s">
        <v>286</v>
      </c>
      <c r="L2">
        <v>9.73</v>
      </c>
      <c r="N2" t="s">
        <v>332</v>
      </c>
      <c r="O2">
        <v>23.43</v>
      </c>
    </row>
    <row r="3" spans="1:15" x14ac:dyDescent="0.25">
      <c r="B3" s="96" t="s">
        <v>286</v>
      </c>
      <c r="C3" s="238">
        <v>19.130000000000003</v>
      </c>
      <c r="D3" s="238"/>
      <c r="E3" s="96" t="s">
        <v>226</v>
      </c>
      <c r="F3" s="76">
        <v>11.6</v>
      </c>
      <c r="H3" t="s">
        <v>298</v>
      </c>
      <c r="I3">
        <v>8.17</v>
      </c>
      <c r="K3" t="s">
        <v>291</v>
      </c>
      <c r="L3">
        <v>9.43</v>
      </c>
      <c r="N3" t="s">
        <v>194</v>
      </c>
      <c r="O3">
        <v>22.130000000000003</v>
      </c>
    </row>
    <row r="4" spans="1:15" x14ac:dyDescent="0.25">
      <c r="B4" s="96" t="s">
        <v>291</v>
      </c>
      <c r="C4" s="238">
        <v>16.7</v>
      </c>
      <c r="D4" s="238"/>
      <c r="E4" s="96" t="s">
        <v>228</v>
      </c>
      <c r="F4" s="76">
        <v>11.43</v>
      </c>
      <c r="H4" t="s">
        <v>295</v>
      </c>
      <c r="I4">
        <v>7.67</v>
      </c>
      <c r="K4" t="s">
        <v>292</v>
      </c>
      <c r="L4">
        <v>8.43</v>
      </c>
      <c r="N4" t="s">
        <v>196</v>
      </c>
      <c r="O4">
        <v>17.939999999999998</v>
      </c>
    </row>
    <row r="5" spans="1:15" x14ac:dyDescent="0.25">
      <c r="A5" s="238"/>
      <c r="B5" s="96" t="s">
        <v>288</v>
      </c>
      <c r="C5" s="238">
        <v>16.36</v>
      </c>
      <c r="D5" s="238"/>
      <c r="E5" s="96" t="s">
        <v>222</v>
      </c>
      <c r="F5" s="76">
        <v>8.9</v>
      </c>
      <c r="H5" t="s">
        <v>209</v>
      </c>
      <c r="I5">
        <v>3.93</v>
      </c>
      <c r="K5" t="s">
        <v>281</v>
      </c>
      <c r="L5">
        <v>7.67</v>
      </c>
      <c r="N5" t="s">
        <v>199</v>
      </c>
      <c r="O5">
        <v>17.399999999999999</v>
      </c>
    </row>
    <row r="6" spans="1:15" x14ac:dyDescent="0.25">
      <c r="A6" s="238"/>
      <c r="B6" s="96" t="s">
        <v>281</v>
      </c>
      <c r="C6" s="238">
        <v>14.24</v>
      </c>
      <c r="D6" s="238"/>
      <c r="E6" s="96" t="s">
        <v>220</v>
      </c>
      <c r="F6" s="76">
        <v>8.8699999999999992</v>
      </c>
      <c r="H6" t="s">
        <v>296</v>
      </c>
      <c r="I6">
        <v>3.53</v>
      </c>
      <c r="K6" t="s">
        <v>283</v>
      </c>
      <c r="L6">
        <v>6.77</v>
      </c>
      <c r="N6" t="s">
        <v>192</v>
      </c>
      <c r="O6">
        <v>13.100000000000001</v>
      </c>
    </row>
    <row r="7" spans="1:15" x14ac:dyDescent="0.25">
      <c r="A7" s="238"/>
      <c r="B7" s="96" t="s">
        <v>293</v>
      </c>
      <c r="C7" s="238">
        <v>13.76</v>
      </c>
      <c r="D7" s="238"/>
      <c r="E7" s="96" t="s">
        <v>230</v>
      </c>
      <c r="F7" s="76">
        <v>8.6300000000000008</v>
      </c>
      <c r="H7" t="s">
        <v>302</v>
      </c>
      <c r="I7">
        <v>3.37</v>
      </c>
      <c r="K7" t="s">
        <v>285</v>
      </c>
      <c r="L7">
        <v>6.67</v>
      </c>
      <c r="N7" t="s">
        <v>239</v>
      </c>
      <c r="O7">
        <v>11.84</v>
      </c>
    </row>
    <row r="8" spans="1:15" x14ac:dyDescent="0.25">
      <c r="A8" s="238"/>
      <c r="B8" s="96" t="s">
        <v>292</v>
      </c>
      <c r="C8" s="238">
        <v>12.2</v>
      </c>
      <c r="D8" s="238"/>
      <c r="E8" s="96" t="s">
        <v>307</v>
      </c>
      <c r="F8" s="76">
        <v>7.97</v>
      </c>
      <c r="H8" t="s">
        <v>297</v>
      </c>
      <c r="I8">
        <v>3.33</v>
      </c>
      <c r="K8" t="s">
        <v>290</v>
      </c>
      <c r="L8">
        <v>6.47</v>
      </c>
      <c r="N8" t="s">
        <v>210</v>
      </c>
      <c r="O8">
        <v>11.33</v>
      </c>
    </row>
    <row r="9" spans="1:15" x14ac:dyDescent="0.25">
      <c r="A9" s="238"/>
      <c r="B9" s="96" t="s">
        <v>280</v>
      </c>
      <c r="C9" s="238">
        <v>11.57</v>
      </c>
      <c r="D9" s="238"/>
      <c r="E9" s="96" t="s">
        <v>224</v>
      </c>
      <c r="F9" s="77">
        <v>7.6</v>
      </c>
      <c r="H9" t="s">
        <v>299</v>
      </c>
      <c r="I9">
        <v>3.33</v>
      </c>
      <c r="K9" t="s">
        <v>288</v>
      </c>
      <c r="L9">
        <v>5.93</v>
      </c>
      <c r="N9" t="s">
        <v>188</v>
      </c>
      <c r="O9">
        <v>10.8</v>
      </c>
    </row>
    <row r="10" spans="1:15" x14ac:dyDescent="0.25">
      <c r="A10" s="238"/>
      <c r="B10" s="96" t="s">
        <v>283</v>
      </c>
      <c r="C10" s="238">
        <v>11.34</v>
      </c>
      <c r="D10" s="238"/>
      <c r="E10" s="96" t="s">
        <v>229</v>
      </c>
      <c r="F10" s="76">
        <v>7.1</v>
      </c>
      <c r="H10" t="s">
        <v>300</v>
      </c>
      <c r="I10">
        <v>2.5</v>
      </c>
      <c r="K10" t="s">
        <v>284</v>
      </c>
      <c r="L10">
        <v>5.17</v>
      </c>
      <c r="N10" t="s">
        <v>206</v>
      </c>
      <c r="O10">
        <v>10.459999999999999</v>
      </c>
    </row>
    <row r="11" spans="1:15" x14ac:dyDescent="0.25">
      <c r="A11" s="238"/>
      <c r="B11" s="96" t="s">
        <v>290</v>
      </c>
      <c r="C11" s="238">
        <v>11.3</v>
      </c>
      <c r="D11" s="238"/>
      <c r="E11" s="96" t="s">
        <v>234</v>
      </c>
      <c r="F11" s="76">
        <v>7.07</v>
      </c>
      <c r="K11" t="s">
        <v>280</v>
      </c>
      <c r="L11">
        <v>3.9</v>
      </c>
      <c r="N11" t="s">
        <v>205</v>
      </c>
      <c r="O11">
        <v>10.370000000000001</v>
      </c>
    </row>
    <row r="12" spans="1:15" x14ac:dyDescent="0.25">
      <c r="A12" s="238"/>
      <c r="B12" s="96" t="s">
        <v>284</v>
      </c>
      <c r="C12" s="238">
        <v>8.5</v>
      </c>
      <c r="D12" s="238"/>
      <c r="E12" s="96" t="s">
        <v>216</v>
      </c>
      <c r="F12" s="76">
        <v>6.97</v>
      </c>
      <c r="K12" t="s">
        <v>293</v>
      </c>
      <c r="L12">
        <v>2.83</v>
      </c>
      <c r="N12" t="s">
        <v>208</v>
      </c>
      <c r="O12">
        <v>9.6</v>
      </c>
    </row>
    <row r="13" spans="1:15" x14ac:dyDescent="0.25">
      <c r="A13" s="238"/>
      <c r="B13" s="96" t="s">
        <v>282</v>
      </c>
      <c r="C13" s="238">
        <v>8.07</v>
      </c>
      <c r="D13" s="238"/>
      <c r="E13" s="96" t="s">
        <v>213</v>
      </c>
      <c r="F13" s="77">
        <v>6.83</v>
      </c>
      <c r="K13" t="s">
        <v>282</v>
      </c>
      <c r="L13">
        <v>2</v>
      </c>
      <c r="N13" t="s">
        <v>184</v>
      </c>
      <c r="O13">
        <v>9.17</v>
      </c>
    </row>
    <row r="14" spans="1:15" s="153" customFormat="1" x14ac:dyDescent="0.25">
      <c r="A14" s="238"/>
      <c r="B14" s="96"/>
      <c r="C14" s="238"/>
      <c r="D14" s="238"/>
      <c r="E14" s="326" t="s">
        <v>214</v>
      </c>
      <c r="F14" s="76">
        <v>6.83</v>
      </c>
      <c r="N14" s="153" t="s">
        <v>201</v>
      </c>
      <c r="O14" s="153">
        <v>7.6</v>
      </c>
    </row>
    <row r="15" spans="1:15" x14ac:dyDescent="0.25">
      <c r="A15" s="238"/>
      <c r="B15" s="96"/>
      <c r="C15" s="238"/>
      <c r="D15" s="238"/>
      <c r="E15" s="96" t="s">
        <v>225</v>
      </c>
      <c r="F15" s="74">
        <v>6.17</v>
      </c>
      <c r="N15" t="s">
        <v>187</v>
      </c>
      <c r="O15">
        <v>7.53</v>
      </c>
    </row>
    <row r="16" spans="1:15" x14ac:dyDescent="0.25">
      <c r="A16" s="238"/>
      <c r="B16" s="96"/>
      <c r="C16" s="238"/>
      <c r="D16" s="238"/>
      <c r="E16" s="96" t="s">
        <v>241</v>
      </c>
      <c r="F16" s="74">
        <v>5.6</v>
      </c>
      <c r="N16" t="s">
        <v>203</v>
      </c>
      <c r="O16">
        <v>7.33</v>
      </c>
    </row>
    <row r="17" spans="1:15" x14ac:dyDescent="0.25">
      <c r="A17" s="238"/>
      <c r="B17" s="96"/>
      <c r="C17" s="238"/>
      <c r="D17" s="238"/>
      <c r="E17" s="96" t="s">
        <v>217</v>
      </c>
      <c r="F17" s="76">
        <v>4.67</v>
      </c>
      <c r="N17" t="s">
        <v>190</v>
      </c>
      <c r="O17">
        <v>7.23</v>
      </c>
    </row>
    <row r="18" spans="1:15" x14ac:dyDescent="0.25">
      <c r="A18" s="238"/>
      <c r="B18" s="96"/>
      <c r="C18" s="238"/>
      <c r="D18" s="238"/>
      <c r="E18" s="96" t="s">
        <v>236</v>
      </c>
      <c r="F18" s="76">
        <v>4.17</v>
      </c>
      <c r="N18" t="s">
        <v>186</v>
      </c>
      <c r="O18">
        <v>5.6999999999999993</v>
      </c>
    </row>
    <row r="19" spans="1:15" x14ac:dyDescent="0.25">
      <c r="A19" s="238"/>
      <c r="B19" s="96"/>
      <c r="C19" s="238"/>
      <c r="D19" s="238"/>
      <c r="E19" s="96" t="s">
        <v>233</v>
      </c>
      <c r="F19" s="76">
        <v>3.33</v>
      </c>
      <c r="N19" t="s">
        <v>189</v>
      </c>
      <c r="O19">
        <v>5.3</v>
      </c>
    </row>
    <row r="20" spans="1:15" x14ac:dyDescent="0.25">
      <c r="A20" s="238"/>
      <c r="B20" s="140"/>
      <c r="C20" s="238"/>
      <c r="D20" s="238"/>
      <c r="E20" s="96" t="s">
        <v>212</v>
      </c>
      <c r="F20" s="76">
        <v>3.17</v>
      </c>
      <c r="N20" t="s">
        <v>185</v>
      </c>
      <c r="O20">
        <v>1.9</v>
      </c>
    </row>
    <row r="21" spans="1:15" x14ac:dyDescent="0.25">
      <c r="A21" s="238"/>
      <c r="B21" s="96"/>
      <c r="C21" s="238"/>
      <c r="D21" s="238"/>
      <c r="E21" s="96" t="s">
        <v>215</v>
      </c>
      <c r="F21" s="76">
        <v>2.83</v>
      </c>
    </row>
    <row r="22" spans="1:15" x14ac:dyDescent="0.25">
      <c r="A22" s="238"/>
      <c r="B22" s="328"/>
      <c r="C22" s="238"/>
      <c r="D22" s="238"/>
      <c r="E22" s="96" t="s">
        <v>211</v>
      </c>
      <c r="F22" s="76">
        <v>1.83</v>
      </c>
    </row>
    <row r="23" spans="1:15" x14ac:dyDescent="0.25">
      <c r="A23" s="238"/>
      <c r="B23" s="96"/>
      <c r="C23" s="238"/>
      <c r="D23" s="238"/>
      <c r="E23" s="326" t="s">
        <v>306</v>
      </c>
      <c r="F23" s="76">
        <v>1.5</v>
      </c>
    </row>
    <row r="24" spans="1:15" x14ac:dyDescent="0.25">
      <c r="A24" s="238"/>
      <c r="B24" s="96"/>
      <c r="C24" s="238"/>
      <c r="D24" s="238"/>
      <c r="E24" s="96" t="s">
        <v>237</v>
      </c>
      <c r="F24" s="76">
        <v>0</v>
      </c>
    </row>
    <row r="25" spans="1:15" x14ac:dyDescent="0.25">
      <c r="A25" s="238"/>
      <c r="B25" s="96"/>
      <c r="C25" s="238"/>
      <c r="D25" s="238"/>
      <c r="E25" s="329"/>
      <c r="F25" s="137"/>
    </row>
    <row r="26" spans="1:15" x14ac:dyDescent="0.25">
      <c r="A26" s="238"/>
      <c r="B26" s="96"/>
      <c r="C26" s="238"/>
      <c r="D26" s="238"/>
      <c r="E26" s="96"/>
      <c r="F26" s="76"/>
    </row>
    <row r="27" spans="1:15" x14ac:dyDescent="0.25">
      <c r="A27" s="238"/>
      <c r="B27" s="96"/>
      <c r="C27" s="238"/>
      <c r="D27" s="238"/>
      <c r="E27" s="96"/>
      <c r="F27" s="76"/>
    </row>
    <row r="28" spans="1:15" x14ac:dyDescent="0.25">
      <c r="A28" s="238"/>
      <c r="B28" s="96"/>
      <c r="C28" s="238"/>
      <c r="D28" s="238"/>
      <c r="E28" s="96"/>
      <c r="F28" s="74"/>
    </row>
    <row r="29" spans="1:15" x14ac:dyDescent="0.25">
      <c r="A29" s="238"/>
      <c r="C29" s="238"/>
      <c r="D29" s="238"/>
      <c r="E29" s="96"/>
      <c r="F29" s="330"/>
    </row>
    <row r="51" spans="2:2" x14ac:dyDescent="0.25">
      <c r="B51" s="96"/>
    </row>
    <row r="52" spans="2:2" x14ac:dyDescent="0.25">
      <c r="B52" s="96"/>
    </row>
    <row r="53" spans="2:2" x14ac:dyDescent="0.25">
      <c r="B53" s="96"/>
    </row>
    <row r="54" spans="2:2" x14ac:dyDescent="0.25">
      <c r="B54" s="96"/>
    </row>
    <row r="56" spans="2:2" x14ac:dyDescent="0.25">
      <c r="B56" s="96"/>
    </row>
    <row r="57" spans="2:2" x14ac:dyDescent="0.25">
      <c r="B57" s="96"/>
    </row>
    <row r="58" spans="2:2" x14ac:dyDescent="0.25">
      <c r="B58" s="96"/>
    </row>
    <row r="59" spans="2:2" x14ac:dyDescent="0.25">
      <c r="B59" s="96"/>
    </row>
    <row r="60" spans="2:2" x14ac:dyDescent="0.25">
      <c r="B60" s="96"/>
    </row>
    <row r="61" spans="2:2" x14ac:dyDescent="0.25">
      <c r="B61" s="96"/>
    </row>
    <row r="62" spans="2:2" x14ac:dyDescent="0.25">
      <c r="B62" s="96"/>
    </row>
    <row r="63" spans="2:2" x14ac:dyDescent="0.25">
      <c r="B63" s="96"/>
    </row>
    <row r="64" spans="2:2" x14ac:dyDescent="0.25">
      <c r="B64" s="326"/>
    </row>
    <row r="65" spans="2:2" x14ac:dyDescent="0.25">
      <c r="B65" s="96"/>
    </row>
    <row r="66" spans="2:2" x14ac:dyDescent="0.25">
      <c r="B66" s="96"/>
    </row>
    <row r="67" spans="2:2" x14ac:dyDescent="0.25">
      <c r="B67" s="96"/>
    </row>
    <row r="68" spans="2:2" x14ac:dyDescent="0.25">
      <c r="B68" s="96"/>
    </row>
    <row r="69" spans="2:2" x14ac:dyDescent="0.25">
      <c r="B69" s="96"/>
    </row>
    <row r="70" spans="2:2" x14ac:dyDescent="0.25">
      <c r="B70" s="96"/>
    </row>
    <row r="71" spans="2:2" x14ac:dyDescent="0.25">
      <c r="B71" s="96"/>
    </row>
    <row r="72" spans="2:2" x14ac:dyDescent="0.25">
      <c r="B72" s="96"/>
    </row>
    <row r="73" spans="2:2" x14ac:dyDescent="0.25">
      <c r="B73" s="96"/>
    </row>
    <row r="74" spans="2:2" x14ac:dyDescent="0.25">
      <c r="B74" s="96"/>
    </row>
    <row r="75" spans="2:2" x14ac:dyDescent="0.25">
      <c r="B75" s="96"/>
    </row>
    <row r="76" spans="2:2" x14ac:dyDescent="0.25">
      <c r="B76" s="96"/>
    </row>
    <row r="77" spans="2:2" x14ac:dyDescent="0.25">
      <c r="B77" s="96"/>
    </row>
    <row r="78" spans="2:2" x14ac:dyDescent="0.25">
      <c r="B78" s="96"/>
    </row>
    <row r="80" spans="2:2" x14ac:dyDescent="0.25">
      <c r="B80" s="96"/>
    </row>
    <row r="81" spans="2:2" x14ac:dyDescent="0.25">
      <c r="B81" s="96"/>
    </row>
    <row r="82" spans="2:2" x14ac:dyDescent="0.25">
      <c r="B82" s="326"/>
    </row>
    <row r="83" spans="2:2" x14ac:dyDescent="0.25">
      <c r="B83" s="96"/>
    </row>
    <row r="84" spans="2:2" x14ac:dyDescent="0.25">
      <c r="B84" s="96"/>
    </row>
    <row r="85" spans="2:2" x14ac:dyDescent="0.25">
      <c r="B85" s="96"/>
    </row>
    <row r="86" spans="2:2" x14ac:dyDescent="0.25">
      <c r="B86" s="96"/>
    </row>
    <row r="87" spans="2:2" x14ac:dyDescent="0.25">
      <c r="B87" s="96"/>
    </row>
    <row r="88" spans="2:2" x14ac:dyDescent="0.25">
      <c r="B88" s="96"/>
    </row>
    <row r="89" spans="2:2" x14ac:dyDescent="0.25">
      <c r="B89" s="96"/>
    </row>
    <row r="90" spans="2:2" x14ac:dyDescent="0.25">
      <c r="B90" s="96"/>
    </row>
    <row r="91" spans="2:2" x14ac:dyDescent="0.25">
      <c r="B91" s="96"/>
    </row>
    <row r="92" spans="2:2" x14ac:dyDescent="0.25">
      <c r="B92" s="96"/>
    </row>
    <row r="93" spans="2:2" x14ac:dyDescent="0.25">
      <c r="B93" s="96"/>
    </row>
    <row r="94" spans="2:2" x14ac:dyDescent="0.25">
      <c r="B94" s="96"/>
    </row>
    <row r="95" spans="2:2" x14ac:dyDescent="0.25">
      <c r="B95" s="96"/>
    </row>
    <row r="96" spans="2:2" x14ac:dyDescent="0.25">
      <c r="B96" s="96"/>
    </row>
    <row r="97" spans="2:2" x14ac:dyDescent="0.25">
      <c r="B97" s="96"/>
    </row>
    <row r="98" spans="2:2" x14ac:dyDescent="0.25">
      <c r="B98" s="96"/>
    </row>
    <row r="99" spans="2:2" x14ac:dyDescent="0.25">
      <c r="B99" s="60"/>
    </row>
    <row r="101" spans="2:2" x14ac:dyDescent="0.25">
      <c r="B101" s="96"/>
    </row>
    <row r="102" spans="2:2" x14ac:dyDescent="0.25">
      <c r="B102" s="96"/>
    </row>
    <row r="103" spans="2:2" x14ac:dyDescent="0.25">
      <c r="B103" s="96"/>
    </row>
    <row r="104" spans="2:2" x14ac:dyDescent="0.25">
      <c r="B104" s="326"/>
    </row>
    <row r="105" spans="2:2" x14ac:dyDescent="0.25">
      <c r="B105" s="96"/>
    </row>
    <row r="106" spans="2:2" x14ac:dyDescent="0.25">
      <c r="B106" s="96"/>
    </row>
    <row r="107" spans="2:2" x14ac:dyDescent="0.25">
      <c r="B107" s="96"/>
    </row>
    <row r="108" spans="2:2" x14ac:dyDescent="0.25">
      <c r="B108" s="96"/>
    </row>
    <row r="109" spans="2:2" x14ac:dyDescent="0.25">
      <c r="B109" s="96"/>
    </row>
    <row r="110" spans="2:2" x14ac:dyDescent="0.25">
      <c r="B110" s="96"/>
    </row>
    <row r="111" spans="2:2" x14ac:dyDescent="0.25">
      <c r="B111" s="96"/>
    </row>
    <row r="112" spans="2:2" x14ac:dyDescent="0.25">
      <c r="B112" s="96"/>
    </row>
    <row r="113" spans="2:2" x14ac:dyDescent="0.25">
      <c r="B113" s="96"/>
    </row>
    <row r="114" spans="2:2" x14ac:dyDescent="0.25">
      <c r="B114" s="96"/>
    </row>
    <row r="115" spans="2:2" x14ac:dyDescent="0.25">
      <c r="B115" s="96"/>
    </row>
    <row r="116" spans="2:2" x14ac:dyDescent="0.25">
      <c r="B116" s="96"/>
    </row>
    <row r="117" spans="2:2" x14ac:dyDescent="0.25">
      <c r="B117" s="96"/>
    </row>
    <row r="118" spans="2:2" x14ac:dyDescent="0.25">
      <c r="B118" s="96"/>
    </row>
    <row r="119" spans="2:2" x14ac:dyDescent="0.25">
      <c r="B119" s="96"/>
    </row>
    <row r="121" spans="2:2" x14ac:dyDescent="0.25">
      <c r="B121" s="96"/>
    </row>
    <row r="122" spans="2:2" x14ac:dyDescent="0.25">
      <c r="B122" s="96"/>
    </row>
    <row r="123" spans="2:2" x14ac:dyDescent="0.25">
      <c r="B123" s="326"/>
    </row>
    <row r="124" spans="2:2" x14ac:dyDescent="0.25">
      <c r="B124" s="96"/>
    </row>
    <row r="125" spans="2:2" x14ac:dyDescent="0.25">
      <c r="B125" s="96"/>
    </row>
    <row r="126" spans="2:2" x14ac:dyDescent="0.25">
      <c r="B126" s="96"/>
    </row>
    <row r="127" spans="2:2" x14ac:dyDescent="0.25">
      <c r="B127" s="96"/>
    </row>
    <row r="128" spans="2:2" x14ac:dyDescent="0.25">
      <c r="B128" s="96"/>
    </row>
    <row r="129" spans="2:2" x14ac:dyDescent="0.25">
      <c r="B129" s="96"/>
    </row>
    <row r="130" spans="2:2" x14ac:dyDescent="0.25">
      <c r="B130" s="96"/>
    </row>
    <row r="131" spans="2:2" x14ac:dyDescent="0.25">
      <c r="B131" s="96"/>
    </row>
    <row r="132" spans="2:2" x14ac:dyDescent="0.25">
      <c r="B132" s="96"/>
    </row>
    <row r="133" spans="2:2" x14ac:dyDescent="0.25">
      <c r="B133" s="96"/>
    </row>
    <row r="134" spans="2:2" x14ac:dyDescent="0.25">
      <c r="B134" s="327"/>
    </row>
    <row r="136" spans="2:2" x14ac:dyDescent="0.25">
      <c r="B136" s="96"/>
    </row>
    <row r="137" spans="2:2" x14ac:dyDescent="0.25">
      <c r="B137" s="96"/>
    </row>
    <row r="138" spans="2:2" x14ac:dyDescent="0.25">
      <c r="B138" s="96"/>
    </row>
    <row r="139" spans="2:2" x14ac:dyDescent="0.25">
      <c r="B139" s="96"/>
    </row>
    <row r="140" spans="2:2" x14ac:dyDescent="0.25">
      <c r="B140" s="326"/>
    </row>
    <row r="141" spans="2:2" x14ac:dyDescent="0.25">
      <c r="B141" s="96"/>
    </row>
    <row r="142" spans="2:2" x14ac:dyDescent="0.25">
      <c r="B142" s="96"/>
    </row>
    <row r="143" spans="2:2" x14ac:dyDescent="0.25">
      <c r="B143" s="96"/>
    </row>
    <row r="144" spans="2:2" x14ac:dyDescent="0.25">
      <c r="B144" s="96"/>
    </row>
    <row r="145" spans="2:2" x14ac:dyDescent="0.25">
      <c r="B145" s="96"/>
    </row>
    <row r="146" spans="2:2" x14ac:dyDescent="0.25">
      <c r="B146" s="96"/>
    </row>
    <row r="147" spans="2:2" x14ac:dyDescent="0.25">
      <c r="B147" s="96"/>
    </row>
    <row r="148" spans="2:2" x14ac:dyDescent="0.25">
      <c r="B148" s="96"/>
    </row>
    <row r="149" spans="2:2" x14ac:dyDescent="0.25">
      <c r="B149" s="327"/>
    </row>
  </sheetData>
  <sortState ref="B1:C149">
    <sortCondition descending="1" ref="C1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J16" sqref="J16"/>
    </sheetView>
  </sheetViews>
  <sheetFormatPr defaultRowHeight="15" x14ac:dyDescent="0.25"/>
  <sheetData>
    <row r="1" spans="1:1" x14ac:dyDescent="0.25">
      <c r="A1" s="17" t="s">
        <v>249</v>
      </c>
    </row>
    <row r="2" spans="1:1" x14ac:dyDescent="0.25">
      <c r="A2" s="10" t="s">
        <v>268</v>
      </c>
    </row>
    <row r="3" spans="1:1" x14ac:dyDescent="0.25">
      <c r="A3" s="10" t="s">
        <v>253</v>
      </c>
    </row>
    <row r="4" spans="1:1" ht="15.75" thickBot="1" x14ac:dyDescent="0.3">
      <c r="A4" s="26" t="s">
        <v>267</v>
      </c>
    </row>
    <row r="6" spans="1:1" ht="15.75" thickBot="1" x14ac:dyDescent="0.3"/>
    <row r="7" spans="1:1" x14ac:dyDescent="0.25">
      <c r="A7" s="66" t="s">
        <v>242</v>
      </c>
    </row>
    <row r="8" spans="1:1" x14ac:dyDescent="0.25">
      <c r="A8" s="68" t="s">
        <v>222</v>
      </c>
    </row>
    <row r="9" spans="1:1" x14ac:dyDescent="0.25">
      <c r="A9" s="400" t="s">
        <v>231</v>
      </c>
    </row>
    <row r="10" spans="1:1" ht="15.75" thickBot="1" x14ac:dyDescent="0.3">
      <c r="A10" s="245" t="s">
        <v>225</v>
      </c>
    </row>
    <row r="12" spans="1:1" ht="15.75" thickBot="1" x14ac:dyDescent="0.3"/>
    <row r="13" spans="1:1" x14ac:dyDescent="0.25">
      <c r="A13" s="66" t="s">
        <v>198</v>
      </c>
    </row>
    <row r="14" spans="1:1" x14ac:dyDescent="0.25">
      <c r="A14" s="68" t="s">
        <v>196</v>
      </c>
    </row>
    <row r="15" spans="1:1" x14ac:dyDescent="0.25">
      <c r="A15" s="400" t="s">
        <v>332</v>
      </c>
    </row>
    <row r="16" spans="1:1" ht="15.75" thickBot="1" x14ac:dyDescent="0.3">
      <c r="A16" s="245" t="s">
        <v>194</v>
      </c>
    </row>
    <row r="18" spans="1:1" ht="15.75" thickBot="1" x14ac:dyDescent="0.3"/>
    <row r="19" spans="1:1" x14ac:dyDescent="0.25">
      <c r="A19" s="66" t="s">
        <v>288</v>
      </c>
    </row>
    <row r="20" spans="1:1" x14ac:dyDescent="0.25">
      <c r="A20" s="68" t="s">
        <v>292</v>
      </c>
    </row>
    <row r="21" spans="1:1" x14ac:dyDescent="0.25">
      <c r="A21" s="68" t="s">
        <v>293</v>
      </c>
    </row>
    <row r="22" spans="1:1" ht="15.75" thickBot="1" x14ac:dyDescent="0.3">
      <c r="A22" s="538" t="s">
        <v>285</v>
      </c>
    </row>
    <row r="24" spans="1:1" ht="15.75" thickBot="1" x14ac:dyDescent="0.3"/>
    <row r="25" spans="1:1" x14ac:dyDescent="0.25">
      <c r="A25" s="525" t="s">
        <v>304</v>
      </c>
    </row>
    <row r="26" spans="1:1" x14ac:dyDescent="0.25">
      <c r="A26" s="65" t="s">
        <v>303</v>
      </c>
    </row>
    <row r="27" spans="1:1" x14ac:dyDescent="0.25">
      <c r="A27" s="65" t="s">
        <v>295</v>
      </c>
    </row>
    <row r="28" spans="1:1" ht="15.75" thickBot="1" x14ac:dyDescent="0.3">
      <c r="A28" s="71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22" workbookViewId="0">
      <selection activeCell="N41" sqref="N41"/>
    </sheetView>
  </sheetViews>
  <sheetFormatPr defaultColWidth="9.140625" defaultRowHeight="12.75" x14ac:dyDescent="0.2"/>
  <cols>
    <col min="1" max="1" width="3.28515625" style="1" customWidth="1"/>
    <col min="2" max="2" width="19.28515625" style="1" customWidth="1"/>
    <col min="3" max="3" width="10.140625" style="1" customWidth="1"/>
    <col min="4" max="4" width="6" style="2" customWidth="1"/>
    <col min="5" max="5" width="3.28515625" style="1" customWidth="1"/>
    <col min="6" max="6" width="19.28515625" style="1" customWidth="1"/>
    <col min="7" max="7" width="10.140625" style="3" customWidth="1"/>
    <col min="8" max="8" width="6.42578125" style="4" customWidth="1"/>
    <col min="9" max="9" width="4" style="4" customWidth="1"/>
    <col min="10" max="10" width="4.5703125" style="1" customWidth="1"/>
    <col min="11" max="11" width="17.7109375" style="1" customWidth="1"/>
    <col min="12" max="12" width="6" style="51" customWidth="1"/>
    <col min="13" max="13" width="2.140625" style="51" customWidth="1"/>
    <col min="14" max="14" width="4.5703125" style="1" customWidth="1"/>
    <col min="15" max="15" width="17.7109375" style="1" customWidth="1"/>
    <col min="16" max="16" width="6" style="43" customWidth="1"/>
    <col min="17" max="18" width="9.140625" style="1"/>
    <col min="19" max="19" width="6.7109375" style="1" customWidth="1"/>
    <col min="20" max="20" width="17.7109375" style="1" customWidth="1"/>
    <col min="21" max="22" width="6.7109375" style="1" customWidth="1"/>
    <col min="23" max="23" width="9.7109375" style="1" customWidth="1"/>
    <col min="24" max="24" width="9.140625" style="1"/>
    <col min="25" max="25" width="6.7109375" style="1" customWidth="1"/>
    <col min="26" max="26" width="17.7109375" style="1" customWidth="1"/>
    <col min="27" max="27" width="9.7109375" style="1" customWidth="1"/>
    <col min="28" max="16384" width="9.140625" style="1"/>
  </cols>
  <sheetData>
    <row r="1" spans="1:27" ht="15" customHeight="1" thickBot="1" x14ac:dyDescent="0.35">
      <c r="A1" s="99"/>
      <c r="B1" s="100"/>
      <c r="C1" s="112" t="s">
        <v>116</v>
      </c>
      <c r="D1" s="113"/>
      <c r="E1" s="114"/>
      <c r="F1" s="114"/>
      <c r="G1" s="59"/>
      <c r="H1" s="101"/>
      <c r="I1" s="25"/>
      <c r="J1" s="257" t="s">
        <v>0</v>
      </c>
      <c r="K1" s="255"/>
      <c r="L1" s="268" t="s">
        <v>1</v>
      </c>
      <c r="M1" s="117"/>
      <c r="N1" s="249" t="s">
        <v>2</v>
      </c>
      <c r="O1" s="255"/>
      <c r="P1" s="269" t="s">
        <v>1</v>
      </c>
      <c r="Q1" s="5"/>
      <c r="R1" s="6"/>
      <c r="S1" s="6"/>
      <c r="T1" s="278" t="s">
        <v>94</v>
      </c>
    </row>
    <row r="2" spans="1:27" ht="15" customHeight="1" thickBot="1" x14ac:dyDescent="0.35">
      <c r="A2" s="102"/>
      <c r="B2" s="48"/>
      <c r="C2" s="279"/>
      <c r="D2" s="280" t="s">
        <v>22</v>
      </c>
      <c r="E2" s="279"/>
      <c r="F2" s="279"/>
      <c r="G2" s="64"/>
      <c r="H2" s="103"/>
      <c r="I2" s="25"/>
      <c r="J2" s="16">
        <v>1</v>
      </c>
      <c r="K2" s="497" t="s">
        <v>242</v>
      </c>
      <c r="L2" s="499">
        <v>16.170000000000002</v>
      </c>
      <c r="M2" s="116"/>
      <c r="N2" s="84">
        <v>1</v>
      </c>
      <c r="O2" s="504" t="s">
        <v>242</v>
      </c>
      <c r="P2" s="508">
        <v>26.740000000000002</v>
      </c>
      <c r="Q2" s="5"/>
      <c r="R2" s="6"/>
      <c r="S2" s="153"/>
      <c r="T2" s="241" t="s">
        <v>95</v>
      </c>
      <c r="U2" s="11" t="s">
        <v>91</v>
      </c>
      <c r="V2" s="12" t="s">
        <v>92</v>
      </c>
      <c r="W2" s="240" t="s">
        <v>93</v>
      </c>
      <c r="X2" s="153"/>
      <c r="Y2" s="153"/>
      <c r="Z2" s="242" t="s">
        <v>95</v>
      </c>
      <c r="AA2" s="243" t="s">
        <v>93</v>
      </c>
    </row>
    <row r="3" spans="1:27" ht="12.75" customHeight="1" thickBot="1" x14ac:dyDescent="0.3">
      <c r="A3" s="325" t="s">
        <v>117</v>
      </c>
      <c r="B3" s="104"/>
      <c r="C3" s="48"/>
      <c r="D3" s="48"/>
      <c r="E3" s="48"/>
      <c r="F3" s="48"/>
      <c r="G3" s="64"/>
      <c r="H3" s="105"/>
      <c r="I3" s="48"/>
      <c r="J3" s="21">
        <v>2</v>
      </c>
      <c r="K3" s="34" t="s">
        <v>231</v>
      </c>
      <c r="L3" s="500">
        <v>14.33</v>
      </c>
      <c r="M3" s="116"/>
      <c r="N3" s="86">
        <v>2</v>
      </c>
      <c r="O3" s="505" t="s">
        <v>231</v>
      </c>
      <c r="P3" s="509">
        <v>25.66</v>
      </c>
      <c r="Q3" s="5"/>
      <c r="R3" s="6"/>
      <c r="S3" s="153">
        <v>1</v>
      </c>
      <c r="T3" s="17" t="str">
        <f>B7</f>
        <v>Ethan Kugler</v>
      </c>
      <c r="U3" s="18">
        <f>D7</f>
        <v>2.83</v>
      </c>
      <c r="V3" s="18">
        <f>H20</f>
        <v>0</v>
      </c>
      <c r="W3" s="80">
        <f>SUM(U3+V3)</f>
        <v>2.83</v>
      </c>
      <c r="X3" s="153"/>
      <c r="Y3" s="238"/>
      <c r="Z3" s="439"/>
      <c r="AA3" s="18"/>
    </row>
    <row r="4" spans="1:27" ht="12.75" customHeight="1" thickBot="1" x14ac:dyDescent="0.3">
      <c r="A4" s="325" t="s">
        <v>323</v>
      </c>
      <c r="B4" s="324"/>
      <c r="C4" s="324"/>
      <c r="D4" s="107"/>
      <c r="E4" s="106"/>
      <c r="F4" s="106"/>
      <c r="G4" s="108"/>
      <c r="H4" s="109"/>
      <c r="I4" s="48"/>
      <c r="J4" s="21">
        <v>3</v>
      </c>
      <c r="K4" s="34" t="s">
        <v>226</v>
      </c>
      <c r="L4" s="501">
        <v>11.6</v>
      </c>
      <c r="M4" s="116"/>
      <c r="N4" s="86">
        <v>3</v>
      </c>
      <c r="O4" s="506" t="s">
        <v>226</v>
      </c>
      <c r="P4" s="509">
        <v>22.6</v>
      </c>
      <c r="Q4" s="5"/>
      <c r="R4" s="6"/>
      <c r="S4" s="153">
        <v>2</v>
      </c>
      <c r="T4" s="10" t="str">
        <f>B8</f>
        <v>Blake Potts</v>
      </c>
      <c r="U4" s="24">
        <f>D8</f>
        <v>4.67</v>
      </c>
      <c r="V4" s="24">
        <f>H25</f>
        <v>4.67</v>
      </c>
      <c r="W4" s="80">
        <f t="shared" ref="W4:W26" si="0">SUM(U4+V4)</f>
        <v>9.34</v>
      </c>
      <c r="X4" s="153"/>
      <c r="Y4" s="238"/>
      <c r="Z4" s="10"/>
      <c r="AA4" s="24"/>
    </row>
    <row r="5" spans="1:27" ht="14.1" customHeight="1" thickBot="1" x14ac:dyDescent="0.3">
      <c r="A5" s="264"/>
      <c r="B5" s="255" t="s">
        <v>4</v>
      </c>
      <c r="D5" s="1"/>
      <c r="E5" s="298"/>
      <c r="F5" s="295" t="s">
        <v>5</v>
      </c>
      <c r="H5" s="1"/>
      <c r="I5" s="1"/>
      <c r="J5" s="21">
        <v>4</v>
      </c>
      <c r="K5" s="34" t="s">
        <v>228</v>
      </c>
      <c r="L5" s="501">
        <v>11.43</v>
      </c>
      <c r="M5" s="116"/>
      <c r="N5" s="86">
        <v>4</v>
      </c>
      <c r="O5" s="505" t="s">
        <v>228</v>
      </c>
      <c r="P5" s="509">
        <v>21.6</v>
      </c>
      <c r="Q5" s="5"/>
      <c r="R5" s="6"/>
      <c r="S5" s="153">
        <v>3</v>
      </c>
      <c r="T5" s="10" t="str">
        <f>B9</f>
        <v>Braxon Holmstrom</v>
      </c>
      <c r="U5" s="24">
        <f>D9</f>
        <v>11.43</v>
      </c>
      <c r="V5" s="24">
        <f>H30</f>
        <v>10.17</v>
      </c>
      <c r="W5" s="80">
        <f t="shared" si="0"/>
        <v>21.6</v>
      </c>
      <c r="X5" s="153"/>
      <c r="Y5" s="238"/>
      <c r="Z5" s="10"/>
      <c r="AA5" s="38"/>
    </row>
    <row r="6" spans="1:27" ht="14.1" customHeight="1" thickBot="1" x14ac:dyDescent="0.3">
      <c r="A6" s="248"/>
      <c r="B6" s="248" t="s">
        <v>6</v>
      </c>
      <c r="C6" s="247"/>
      <c r="D6" s="252" t="s">
        <v>7</v>
      </c>
      <c r="E6" s="248"/>
      <c r="F6" s="248" t="s">
        <v>6</v>
      </c>
      <c r="G6" s="249"/>
      <c r="H6" s="250" t="s">
        <v>7</v>
      </c>
      <c r="I6" s="13"/>
      <c r="J6" s="21">
        <v>5</v>
      </c>
      <c r="K6" s="34" t="s">
        <v>222</v>
      </c>
      <c r="L6" s="501">
        <v>8.9</v>
      </c>
      <c r="M6" s="116"/>
      <c r="N6" s="86">
        <v>5</v>
      </c>
      <c r="O6" s="505" t="s">
        <v>222</v>
      </c>
      <c r="P6" s="509">
        <v>19.57</v>
      </c>
      <c r="Q6" s="5"/>
      <c r="R6" s="6"/>
      <c r="S6" s="238">
        <v>4</v>
      </c>
      <c r="T6" s="14" t="str">
        <f>B10</f>
        <v>Finn Rosenfeldt</v>
      </c>
      <c r="U6" s="22">
        <f>D10</f>
        <v>7.07</v>
      </c>
      <c r="V6" s="24">
        <f>H34</f>
        <v>4.03</v>
      </c>
      <c r="W6" s="80">
        <f t="shared" si="0"/>
        <v>11.100000000000001</v>
      </c>
      <c r="X6" s="153"/>
      <c r="Y6" s="238"/>
      <c r="Z6" s="156"/>
      <c r="AA6" s="22"/>
    </row>
    <row r="7" spans="1:27" ht="14.1" customHeight="1" thickBot="1" x14ac:dyDescent="0.3">
      <c r="A7" s="15" t="s">
        <v>8</v>
      </c>
      <c r="B7" s="289" t="s">
        <v>215</v>
      </c>
      <c r="C7" s="30" t="s">
        <v>219</v>
      </c>
      <c r="D7" s="18">
        <v>2.83</v>
      </c>
      <c r="E7" s="15" t="s">
        <v>8</v>
      </c>
      <c r="F7" s="291" t="str">
        <f>B32</f>
        <v>Jai Jenner</v>
      </c>
      <c r="G7" s="21" t="str">
        <f>C32</f>
        <v>Pt Lookout</v>
      </c>
      <c r="H7" s="18">
        <v>3.63</v>
      </c>
      <c r="I7" s="19"/>
      <c r="J7" s="21">
        <v>6</v>
      </c>
      <c r="K7" s="34" t="s">
        <v>220</v>
      </c>
      <c r="L7" s="501">
        <v>8.8699999999999992</v>
      </c>
      <c r="M7" s="116"/>
      <c r="N7" s="86">
        <v>6</v>
      </c>
      <c r="O7" s="505" t="s">
        <v>225</v>
      </c>
      <c r="P7" s="509">
        <v>16.100000000000001</v>
      </c>
      <c r="Q7" s="5"/>
      <c r="R7" s="6"/>
      <c r="S7" s="238">
        <v>5</v>
      </c>
      <c r="T7" s="10" t="str">
        <f>B12</f>
        <v>Hayden Black</v>
      </c>
      <c r="U7" s="22">
        <f>D12</f>
        <v>3.17</v>
      </c>
      <c r="V7" s="24">
        <f>H35</f>
        <v>0</v>
      </c>
      <c r="W7" s="80">
        <f t="shared" si="0"/>
        <v>3.17</v>
      </c>
      <c r="X7" s="153"/>
      <c r="Y7" s="238"/>
      <c r="Z7" s="10"/>
      <c r="AA7" s="22"/>
    </row>
    <row r="8" spans="1:27" ht="14.1" customHeight="1" thickBot="1" x14ac:dyDescent="0.3">
      <c r="A8" s="20" t="s">
        <v>9</v>
      </c>
      <c r="B8" s="291" t="s">
        <v>217</v>
      </c>
      <c r="C8" s="62" t="s">
        <v>218</v>
      </c>
      <c r="D8" s="22">
        <v>4.67</v>
      </c>
      <c r="E8" s="20" t="s">
        <v>9</v>
      </c>
      <c r="F8" s="291" t="str">
        <f>B30</f>
        <v>Tom Whitpaine</v>
      </c>
      <c r="G8" s="21" t="str">
        <f>C30</f>
        <v>Elanora</v>
      </c>
      <c r="H8" s="24">
        <v>5.17</v>
      </c>
      <c r="I8" s="19"/>
      <c r="J8" s="21">
        <v>7</v>
      </c>
      <c r="K8" s="34" t="s">
        <v>230</v>
      </c>
      <c r="L8" s="501">
        <v>8.6300000000000008</v>
      </c>
      <c r="M8" s="116"/>
      <c r="N8" s="86">
        <v>7</v>
      </c>
      <c r="O8" s="505" t="s">
        <v>229</v>
      </c>
      <c r="P8" s="509">
        <v>15.37</v>
      </c>
      <c r="Q8" s="5"/>
      <c r="R8" s="6"/>
      <c r="S8" s="238">
        <v>6</v>
      </c>
      <c r="T8" s="61" t="str">
        <f>B13</f>
        <v>Riley Munro</v>
      </c>
      <c r="U8" s="22">
        <f>D13</f>
        <v>8.8699999999999992</v>
      </c>
      <c r="V8" s="24">
        <f>H10</f>
        <v>5</v>
      </c>
      <c r="W8" s="80">
        <f t="shared" si="0"/>
        <v>13.87</v>
      </c>
      <c r="X8" s="153"/>
      <c r="Y8" s="238"/>
      <c r="Z8" s="10"/>
      <c r="AA8" s="22"/>
    </row>
    <row r="9" spans="1:27" ht="14.1" customHeight="1" thickBot="1" x14ac:dyDescent="0.3">
      <c r="A9" s="52" t="s">
        <v>18</v>
      </c>
      <c r="B9" s="291" t="s">
        <v>228</v>
      </c>
      <c r="C9" s="62" t="s">
        <v>175</v>
      </c>
      <c r="D9" s="24">
        <v>11.43</v>
      </c>
      <c r="E9" s="52" t="s">
        <v>18</v>
      </c>
      <c r="F9" s="290" t="str">
        <f>B19</f>
        <v>Ty Richardson</v>
      </c>
      <c r="G9" s="23" t="str">
        <f>C19</f>
        <v>Palm Beach</v>
      </c>
      <c r="H9" s="24">
        <v>10.57</v>
      </c>
      <c r="I9" s="25"/>
      <c r="J9" s="21">
        <v>8</v>
      </c>
      <c r="K9" s="34" t="s">
        <v>307</v>
      </c>
      <c r="L9" s="501">
        <v>7.97</v>
      </c>
      <c r="M9" s="116"/>
      <c r="N9" s="518">
        <v>8</v>
      </c>
      <c r="O9" s="519" t="s">
        <v>220</v>
      </c>
      <c r="P9" s="524">
        <v>13.87</v>
      </c>
      <c r="Q9" s="5"/>
      <c r="R9" s="6"/>
      <c r="S9" s="238">
        <v>7</v>
      </c>
      <c r="T9" s="10" t="str">
        <f>B14</f>
        <v>Kalan Orchard</v>
      </c>
      <c r="U9" s="24">
        <f>D14</f>
        <v>7.1</v>
      </c>
      <c r="V9" s="24">
        <f>H18</f>
        <v>8.27</v>
      </c>
      <c r="W9" s="80">
        <f t="shared" si="0"/>
        <v>15.37</v>
      </c>
      <c r="X9" s="153"/>
      <c r="Y9" s="238"/>
      <c r="Z9" s="10"/>
      <c r="AA9" s="24"/>
    </row>
    <row r="10" spans="1:27" ht="14.1" customHeight="1" thickBot="1" x14ac:dyDescent="0.3">
      <c r="A10" s="53" t="s">
        <v>10</v>
      </c>
      <c r="B10" s="317" t="s">
        <v>234</v>
      </c>
      <c r="C10" s="389" t="s">
        <v>235</v>
      </c>
      <c r="D10" s="28">
        <v>7.07</v>
      </c>
      <c r="E10" s="53" t="s">
        <v>10</v>
      </c>
      <c r="F10" s="291" t="str">
        <f>B13</f>
        <v>Riley Munro</v>
      </c>
      <c r="G10" s="21" t="str">
        <f>C13</f>
        <v>Bilambil Hts</v>
      </c>
      <c r="H10" s="28">
        <v>5</v>
      </c>
      <c r="I10" s="25"/>
      <c r="J10" s="21">
        <v>9</v>
      </c>
      <c r="K10" s="34" t="s">
        <v>224</v>
      </c>
      <c r="L10" s="502">
        <v>7.6</v>
      </c>
      <c r="M10" s="116"/>
      <c r="N10" s="23">
        <v>9</v>
      </c>
      <c r="O10" s="34" t="s">
        <v>230</v>
      </c>
      <c r="P10" s="510">
        <v>13.46</v>
      </c>
      <c r="Q10" s="5"/>
      <c r="R10" s="6"/>
      <c r="S10" s="238">
        <v>8</v>
      </c>
      <c r="T10" s="14" t="str">
        <f>B15</f>
        <v>Luke Faddy</v>
      </c>
      <c r="U10" s="22">
        <f>D15</f>
        <v>4.17</v>
      </c>
      <c r="V10" s="24">
        <f>H28</f>
        <v>0</v>
      </c>
      <c r="W10" s="80">
        <f t="shared" si="0"/>
        <v>4.17</v>
      </c>
      <c r="X10" s="153"/>
      <c r="Y10" s="238"/>
      <c r="Z10" s="14"/>
      <c r="AA10" s="22"/>
    </row>
    <row r="11" spans="1:27" ht="14.1" customHeight="1" thickBot="1" x14ac:dyDescent="0.3">
      <c r="A11" s="252"/>
      <c r="B11" s="248" t="s">
        <v>11</v>
      </c>
      <c r="C11" s="249"/>
      <c r="D11" s="252" t="s">
        <v>7</v>
      </c>
      <c r="E11" s="252"/>
      <c r="F11" s="248" t="s">
        <v>11</v>
      </c>
      <c r="G11" s="249"/>
      <c r="H11" s="252" t="s">
        <v>7</v>
      </c>
      <c r="I11" s="29"/>
      <c r="J11" s="21">
        <v>10</v>
      </c>
      <c r="K11" s="34" t="s">
        <v>229</v>
      </c>
      <c r="L11" s="501">
        <v>7.1</v>
      </c>
      <c r="M11" s="116"/>
      <c r="N11" s="23">
        <v>10</v>
      </c>
      <c r="O11" s="34" t="s">
        <v>307</v>
      </c>
      <c r="P11" s="510">
        <v>13.14</v>
      </c>
      <c r="Q11" s="5"/>
      <c r="R11" s="6"/>
      <c r="S11" s="238">
        <v>9</v>
      </c>
      <c r="T11" s="10" t="str">
        <f>B17</f>
        <v>Ryan Heisig</v>
      </c>
      <c r="U11" s="24">
        <f>D17</f>
        <v>6.83</v>
      </c>
      <c r="V11" s="24">
        <f>H33</f>
        <v>3</v>
      </c>
      <c r="W11" s="80">
        <f t="shared" si="0"/>
        <v>9.83</v>
      </c>
      <c r="X11" s="153"/>
      <c r="Y11" s="238"/>
      <c r="Z11" s="10"/>
      <c r="AA11" s="24"/>
    </row>
    <row r="12" spans="1:27" ht="14.1" customHeight="1" thickBot="1" x14ac:dyDescent="0.3">
      <c r="A12" s="15" t="s">
        <v>8</v>
      </c>
      <c r="B12" s="287" t="s">
        <v>212</v>
      </c>
      <c r="C12" s="30" t="s">
        <v>170</v>
      </c>
      <c r="D12" s="18">
        <v>3.17</v>
      </c>
      <c r="E12" s="15" t="s">
        <v>8</v>
      </c>
      <c r="F12" s="293" t="str">
        <f>B33</f>
        <v xml:space="preserve">Max Deffenti </v>
      </c>
      <c r="G12" s="35" t="str">
        <f>C33</f>
        <v>Miami</v>
      </c>
      <c r="H12" s="18">
        <v>11</v>
      </c>
      <c r="I12" s="25"/>
      <c r="J12" s="21">
        <v>11</v>
      </c>
      <c r="K12" s="34" t="s">
        <v>234</v>
      </c>
      <c r="L12" s="501">
        <v>7.07</v>
      </c>
      <c r="M12" s="116"/>
      <c r="N12" s="23">
        <v>11</v>
      </c>
      <c r="O12" s="34" t="s">
        <v>224</v>
      </c>
      <c r="P12" s="510">
        <v>12.33</v>
      </c>
      <c r="Q12" s="31"/>
      <c r="R12" s="32"/>
      <c r="S12" s="238">
        <v>10</v>
      </c>
      <c r="T12" s="10" t="str">
        <f>B18</f>
        <v>Dom Thomas</v>
      </c>
      <c r="U12" s="22">
        <f>D18</f>
        <v>8.9</v>
      </c>
      <c r="V12" s="24">
        <f>H29</f>
        <v>10.67</v>
      </c>
      <c r="W12" s="80">
        <f t="shared" si="0"/>
        <v>19.57</v>
      </c>
      <c r="X12" s="153"/>
      <c r="Y12" s="238"/>
      <c r="Z12" s="10"/>
      <c r="AA12" s="22"/>
    </row>
    <row r="13" spans="1:27" ht="14.1" customHeight="1" thickBot="1" x14ac:dyDescent="0.3">
      <c r="A13" s="20" t="s">
        <v>9</v>
      </c>
      <c r="B13" s="291" t="s">
        <v>220</v>
      </c>
      <c r="C13" s="62" t="s">
        <v>221</v>
      </c>
      <c r="D13" s="22">
        <v>8.8699999999999992</v>
      </c>
      <c r="E13" s="20" t="s">
        <v>9</v>
      </c>
      <c r="F13" s="294" t="str">
        <f>B29</f>
        <v>Matt Boyle</v>
      </c>
      <c r="G13" s="69" t="str">
        <f>C29</f>
        <v>Currumbin Wts</v>
      </c>
      <c r="H13" s="24">
        <v>11.33</v>
      </c>
      <c r="I13" s="25"/>
      <c r="J13" s="21">
        <v>12</v>
      </c>
      <c r="K13" s="34" t="s">
        <v>216</v>
      </c>
      <c r="L13" s="501">
        <v>6.97</v>
      </c>
      <c r="M13" s="116"/>
      <c r="N13" s="23">
        <v>12</v>
      </c>
      <c r="O13" s="34" t="s">
        <v>241</v>
      </c>
      <c r="P13" s="510">
        <v>11.27</v>
      </c>
      <c r="Q13" s="5"/>
      <c r="R13" s="6"/>
      <c r="S13" s="238">
        <v>11</v>
      </c>
      <c r="T13" s="10" t="str">
        <f>B19</f>
        <v>Ty Richardson</v>
      </c>
      <c r="U13" s="24">
        <f>D19</f>
        <v>16.170000000000002</v>
      </c>
      <c r="V13" s="24">
        <f>H9</f>
        <v>10.57</v>
      </c>
      <c r="W13" s="80">
        <f t="shared" si="0"/>
        <v>26.740000000000002</v>
      </c>
      <c r="X13" s="153"/>
      <c r="Y13" s="238"/>
      <c r="Z13" s="10"/>
      <c r="AA13" s="24"/>
    </row>
    <row r="14" spans="1:27" ht="14.1" customHeight="1" thickBot="1" x14ac:dyDescent="0.3">
      <c r="A14" s="52" t="s">
        <v>18</v>
      </c>
      <c r="B14" s="291" t="s">
        <v>229</v>
      </c>
      <c r="C14" s="62" t="s">
        <v>191</v>
      </c>
      <c r="D14" s="22">
        <v>7.1</v>
      </c>
      <c r="E14" s="52" t="s">
        <v>18</v>
      </c>
      <c r="F14" s="291" t="str">
        <f>B20</f>
        <v>Oscar Whitlam Blemmings</v>
      </c>
      <c r="G14" s="21" t="str">
        <f>C20</f>
        <v>Pottsville</v>
      </c>
      <c r="H14" s="24">
        <v>0</v>
      </c>
      <c r="I14" s="25"/>
      <c r="J14" s="21">
        <v>13</v>
      </c>
      <c r="K14" s="34" t="s">
        <v>213</v>
      </c>
      <c r="L14" s="502">
        <v>6.83</v>
      </c>
      <c r="M14" s="116"/>
      <c r="N14" s="23">
        <v>13</v>
      </c>
      <c r="O14" s="34" t="s">
        <v>214</v>
      </c>
      <c r="P14" s="510">
        <v>11.129999999999999</v>
      </c>
      <c r="Q14" s="31"/>
      <c r="R14" s="32"/>
      <c r="S14" s="238">
        <v>12</v>
      </c>
      <c r="T14" s="33" t="str">
        <f>B20</f>
        <v>Oscar Whitlam Blemmings</v>
      </c>
      <c r="U14" s="22">
        <f>D20</f>
        <v>1.5</v>
      </c>
      <c r="V14" s="24">
        <f>H36</f>
        <v>0</v>
      </c>
      <c r="W14" s="80">
        <f t="shared" si="0"/>
        <v>1.5</v>
      </c>
      <c r="X14" s="153"/>
      <c r="Y14" s="238"/>
      <c r="Z14" s="10"/>
      <c r="AA14" s="22"/>
    </row>
    <row r="15" spans="1:27" ht="14.1" customHeight="1" thickBot="1" x14ac:dyDescent="0.3">
      <c r="A15" s="54" t="s">
        <v>10</v>
      </c>
      <c r="B15" s="316" t="s">
        <v>236</v>
      </c>
      <c r="C15" s="389" t="s">
        <v>178</v>
      </c>
      <c r="D15" s="36">
        <v>4.17</v>
      </c>
      <c r="E15" s="54" t="s">
        <v>10</v>
      </c>
      <c r="F15" s="291" t="str">
        <f>B23</f>
        <v>Chaz Bond</v>
      </c>
      <c r="G15" s="21" t="str">
        <f>C23</f>
        <v>Kingscliff</v>
      </c>
      <c r="H15" s="36">
        <v>4.7300000000000004</v>
      </c>
      <c r="I15" s="25"/>
      <c r="J15" s="21">
        <v>14</v>
      </c>
      <c r="K15" s="498" t="s">
        <v>214</v>
      </c>
      <c r="L15" s="501">
        <v>6.83</v>
      </c>
      <c r="M15" s="116"/>
      <c r="N15" s="23">
        <v>14</v>
      </c>
      <c r="O15" s="34" t="s">
        <v>234</v>
      </c>
      <c r="P15" s="510">
        <v>11.100000000000001</v>
      </c>
      <c r="Q15" s="5"/>
      <c r="R15" s="6"/>
      <c r="S15" s="238">
        <v>13</v>
      </c>
      <c r="T15" s="14" t="str">
        <f>B22</f>
        <v>Sol Shilling</v>
      </c>
      <c r="U15" s="38">
        <f>D22</f>
        <v>6.83</v>
      </c>
      <c r="V15" s="24">
        <f>H32</f>
        <v>4.3</v>
      </c>
      <c r="W15" s="80">
        <f t="shared" si="0"/>
        <v>11.129999999999999</v>
      </c>
      <c r="X15" s="153"/>
      <c r="Y15" s="238"/>
      <c r="Z15" s="14"/>
      <c r="AA15" s="24"/>
    </row>
    <row r="16" spans="1:27" ht="14.1" customHeight="1" thickBot="1" x14ac:dyDescent="0.3">
      <c r="A16" s="252"/>
      <c r="B16" s="248" t="s">
        <v>12</v>
      </c>
      <c r="C16" s="249"/>
      <c r="D16" s="252" t="s">
        <v>7</v>
      </c>
      <c r="E16" s="252"/>
      <c r="F16" s="248" t="s">
        <v>12</v>
      </c>
      <c r="G16" s="249"/>
      <c r="H16" s="252" t="s">
        <v>7</v>
      </c>
      <c r="I16" s="29"/>
      <c r="J16" s="21">
        <v>15</v>
      </c>
      <c r="K16" s="34" t="s">
        <v>225</v>
      </c>
      <c r="L16" s="500">
        <v>6.17</v>
      </c>
      <c r="M16" s="116"/>
      <c r="N16" s="23">
        <v>15</v>
      </c>
      <c r="O16" s="34" t="s">
        <v>216</v>
      </c>
      <c r="P16" s="510">
        <v>10.6</v>
      </c>
      <c r="Q16" s="5"/>
      <c r="R16" s="6"/>
      <c r="S16" s="238">
        <v>14</v>
      </c>
      <c r="T16" s="10" t="str">
        <f>B23</f>
        <v>Chaz Bond</v>
      </c>
      <c r="U16" s="24">
        <f>D23</f>
        <v>7.6</v>
      </c>
      <c r="V16" s="24">
        <f>H15</f>
        <v>4.7300000000000004</v>
      </c>
      <c r="W16" s="80">
        <f t="shared" si="0"/>
        <v>12.33</v>
      </c>
      <c r="X16" s="153"/>
      <c r="Y16" s="238"/>
      <c r="Z16" s="10"/>
      <c r="AA16" s="24"/>
    </row>
    <row r="17" spans="1:27" ht="14.1" customHeight="1" thickBot="1" x14ac:dyDescent="0.3">
      <c r="A17" s="15" t="s">
        <v>8</v>
      </c>
      <c r="B17" s="287" t="s">
        <v>213</v>
      </c>
      <c r="C17" s="30" t="s">
        <v>219</v>
      </c>
      <c r="D17" s="18">
        <v>6.83</v>
      </c>
      <c r="E17" s="15" t="s">
        <v>8</v>
      </c>
      <c r="F17" s="287" t="str">
        <f>B34</f>
        <v>Keelan Hobson</v>
      </c>
      <c r="G17" s="16" t="str">
        <f>C34</f>
        <v>Palm Beach</v>
      </c>
      <c r="H17" s="18">
        <v>0</v>
      </c>
      <c r="I17" s="25"/>
      <c r="J17" s="21">
        <v>16</v>
      </c>
      <c r="K17" s="34" t="s">
        <v>241</v>
      </c>
      <c r="L17" s="500">
        <v>5.6</v>
      </c>
      <c r="M17" s="116"/>
      <c r="N17" s="23">
        <v>16</v>
      </c>
      <c r="O17" s="34" t="s">
        <v>213</v>
      </c>
      <c r="P17" s="510">
        <v>9.83</v>
      </c>
      <c r="Q17" s="5"/>
      <c r="R17" s="6"/>
      <c r="S17" s="238">
        <v>15</v>
      </c>
      <c r="T17" s="10" t="str">
        <f>B24</f>
        <v>Elijah Magner</v>
      </c>
      <c r="U17" s="22">
        <f>D24</f>
        <v>8.6300000000000008</v>
      </c>
      <c r="V17" s="24">
        <f>H24</f>
        <v>4.83</v>
      </c>
      <c r="W17" s="80">
        <f t="shared" si="0"/>
        <v>13.46</v>
      </c>
      <c r="X17" s="153"/>
      <c r="Y17" s="238"/>
      <c r="Z17" s="10"/>
      <c r="AA17" s="22"/>
    </row>
    <row r="18" spans="1:27" ht="14.1" customHeight="1" thickBot="1" x14ac:dyDescent="0.3">
      <c r="A18" s="20" t="s">
        <v>9</v>
      </c>
      <c r="B18" s="291" t="s">
        <v>222</v>
      </c>
      <c r="C18" s="62" t="s">
        <v>223</v>
      </c>
      <c r="D18" s="24">
        <v>8.9</v>
      </c>
      <c r="E18" s="20" t="s">
        <v>9</v>
      </c>
      <c r="F18" s="290" t="str">
        <f>B14</f>
        <v>Kalan Orchard</v>
      </c>
      <c r="G18" s="23" t="str">
        <f>C14</f>
        <v>Freshwater</v>
      </c>
      <c r="H18" s="24">
        <v>8.27</v>
      </c>
      <c r="I18" s="19"/>
      <c r="J18" s="21">
        <v>17</v>
      </c>
      <c r="K18" s="34" t="s">
        <v>217</v>
      </c>
      <c r="L18" s="501">
        <v>4.67</v>
      </c>
      <c r="M18" s="116"/>
      <c r="N18" s="23">
        <v>17</v>
      </c>
      <c r="O18" s="34" t="s">
        <v>217</v>
      </c>
      <c r="P18" s="510">
        <v>9.34</v>
      </c>
      <c r="Q18" s="5"/>
      <c r="R18" s="6"/>
      <c r="S18" s="238">
        <v>16</v>
      </c>
      <c r="T18" s="10" t="str">
        <f>B25</f>
        <v>Ryan Muggeridge</v>
      </c>
      <c r="U18" s="24">
        <f>D25</f>
        <v>0</v>
      </c>
      <c r="V18" s="24">
        <f>H19</f>
        <v>0</v>
      </c>
      <c r="W18" s="80">
        <f t="shared" si="0"/>
        <v>0</v>
      </c>
      <c r="X18" s="153"/>
      <c r="Y18" s="238"/>
      <c r="Z18" s="10"/>
      <c r="AA18" s="24"/>
    </row>
    <row r="19" spans="1:27" ht="14.1" customHeight="1" thickBot="1" x14ac:dyDescent="0.3">
      <c r="A19" s="52" t="s">
        <v>18</v>
      </c>
      <c r="B19" s="291" t="s">
        <v>242</v>
      </c>
      <c r="C19" s="10" t="s">
        <v>197</v>
      </c>
      <c r="D19" s="22">
        <v>16.170000000000002</v>
      </c>
      <c r="E19" s="52" t="s">
        <v>18</v>
      </c>
      <c r="F19" s="291" t="str">
        <f>B25</f>
        <v>Ryan Muggeridge</v>
      </c>
      <c r="G19" s="21" t="str">
        <f>C25</f>
        <v>Tweed Hds</v>
      </c>
      <c r="H19" s="24">
        <v>0</v>
      </c>
      <c r="I19" s="25"/>
      <c r="J19" s="21">
        <v>18</v>
      </c>
      <c r="K19" s="34" t="s">
        <v>236</v>
      </c>
      <c r="L19" s="501">
        <v>4.17</v>
      </c>
      <c r="M19" s="116"/>
      <c r="N19" s="23">
        <v>18</v>
      </c>
      <c r="O19" s="34" t="s">
        <v>236</v>
      </c>
      <c r="P19" s="510">
        <v>4.17</v>
      </c>
      <c r="Q19" s="5"/>
      <c r="R19" s="6"/>
      <c r="S19" s="238">
        <v>17</v>
      </c>
      <c r="T19" s="14" t="str">
        <f>B27</f>
        <v>Rye Henderson</v>
      </c>
      <c r="U19" s="22">
        <f>D27</f>
        <v>1.83</v>
      </c>
      <c r="V19" s="24">
        <f>H23</f>
        <v>1.33</v>
      </c>
      <c r="W19" s="80">
        <f t="shared" si="0"/>
        <v>3.16</v>
      </c>
      <c r="X19" s="153"/>
      <c r="Y19" s="153"/>
      <c r="Z19" s="14"/>
      <c r="AA19" s="22"/>
    </row>
    <row r="20" spans="1:27" ht="14.1" customHeight="1" thickBot="1" x14ac:dyDescent="0.3">
      <c r="A20" s="54" t="s">
        <v>10</v>
      </c>
      <c r="B20" s="293" t="s">
        <v>306</v>
      </c>
      <c r="C20" s="390" t="s">
        <v>172</v>
      </c>
      <c r="D20" s="28">
        <v>1.5</v>
      </c>
      <c r="E20" s="54" t="s">
        <v>10</v>
      </c>
      <c r="F20" s="293" t="str">
        <f>B7</f>
        <v>Ethan Kugler</v>
      </c>
      <c r="G20" s="35" t="str">
        <f>C7</f>
        <v>Pt Lookout</v>
      </c>
      <c r="H20" s="36">
        <v>0</v>
      </c>
      <c r="I20" s="25"/>
      <c r="J20" s="21">
        <v>19</v>
      </c>
      <c r="K20" s="34" t="s">
        <v>233</v>
      </c>
      <c r="L20" s="501">
        <v>3.33</v>
      </c>
      <c r="M20" s="116"/>
      <c r="N20" s="23">
        <v>19</v>
      </c>
      <c r="O20" s="34" t="s">
        <v>233</v>
      </c>
      <c r="P20" s="510">
        <v>3.33</v>
      </c>
      <c r="Q20" s="5"/>
      <c r="R20" s="6"/>
      <c r="S20" s="238">
        <v>18</v>
      </c>
      <c r="T20" s="10" t="str">
        <f>B28</f>
        <v>Dane Henry</v>
      </c>
      <c r="U20" s="22">
        <f>D28</f>
        <v>6.17</v>
      </c>
      <c r="V20" s="24">
        <f>H27</f>
        <v>9.93</v>
      </c>
      <c r="W20" s="80">
        <f t="shared" si="0"/>
        <v>16.100000000000001</v>
      </c>
      <c r="X20" s="153"/>
      <c r="Y20" s="153"/>
      <c r="Z20" s="10"/>
      <c r="AA20" s="22"/>
    </row>
    <row r="21" spans="1:27" ht="14.1" customHeight="1" thickBot="1" x14ac:dyDescent="0.3">
      <c r="A21" s="252"/>
      <c r="B21" s="248" t="s">
        <v>13</v>
      </c>
      <c r="C21" s="249"/>
      <c r="D21" s="252" t="s">
        <v>7</v>
      </c>
      <c r="E21" s="252"/>
      <c r="F21" s="248" t="s">
        <v>13</v>
      </c>
      <c r="G21" s="249"/>
      <c r="H21" s="252" t="s">
        <v>7</v>
      </c>
      <c r="I21" s="29"/>
      <c r="J21" s="21">
        <v>20</v>
      </c>
      <c r="K21" s="34" t="s">
        <v>212</v>
      </c>
      <c r="L21" s="501">
        <v>3.17</v>
      </c>
      <c r="M21" s="116"/>
      <c r="N21" s="23">
        <v>20</v>
      </c>
      <c r="O21" s="507" t="s">
        <v>212</v>
      </c>
      <c r="P21" s="510">
        <v>3.17</v>
      </c>
      <c r="Q21" s="5"/>
      <c r="R21" s="6"/>
      <c r="S21" s="238">
        <v>19</v>
      </c>
      <c r="T21" s="34" t="str">
        <f>B29</f>
        <v>Matt Boyle</v>
      </c>
      <c r="U21" s="22">
        <f>D29</f>
        <v>14.33</v>
      </c>
      <c r="V21" s="24">
        <f>H13</f>
        <v>11.33</v>
      </c>
      <c r="W21" s="80">
        <f t="shared" si="0"/>
        <v>25.66</v>
      </c>
      <c r="X21" s="153"/>
      <c r="Y21" s="238"/>
      <c r="Z21" s="34"/>
      <c r="AA21" s="22"/>
    </row>
    <row r="22" spans="1:27" ht="14.1" customHeight="1" thickBot="1" x14ac:dyDescent="0.3">
      <c r="A22" s="15" t="s">
        <v>8</v>
      </c>
      <c r="B22" s="287" t="s">
        <v>214</v>
      </c>
      <c r="C22" s="30" t="s">
        <v>219</v>
      </c>
      <c r="D22" s="24">
        <v>6.83</v>
      </c>
      <c r="E22" s="15" t="s">
        <v>8</v>
      </c>
      <c r="F22" s="287" t="str">
        <f>B35</f>
        <v>Phoenix Barry</v>
      </c>
      <c r="G22" s="16" t="str">
        <f>C35</f>
        <v>Currumbin Wts</v>
      </c>
      <c r="H22" s="18">
        <v>5.67</v>
      </c>
      <c r="I22" s="25"/>
      <c r="J22" s="21">
        <v>21</v>
      </c>
      <c r="K22" s="34" t="s">
        <v>215</v>
      </c>
      <c r="L22" s="501">
        <v>2.83</v>
      </c>
      <c r="M22" s="116"/>
      <c r="N22" s="23">
        <v>21</v>
      </c>
      <c r="O22" s="34" t="s">
        <v>211</v>
      </c>
      <c r="P22" s="510">
        <v>3.16</v>
      </c>
      <c r="Q22" s="5"/>
      <c r="R22" s="6"/>
      <c r="S22" s="238">
        <v>20</v>
      </c>
      <c r="T22" s="10" t="str">
        <f>B30</f>
        <v>Tom Whitpaine</v>
      </c>
      <c r="U22" s="24">
        <f>D30</f>
        <v>7.97</v>
      </c>
      <c r="V22" s="24">
        <f>H8</f>
        <v>5.17</v>
      </c>
      <c r="W22" s="80">
        <f t="shared" si="0"/>
        <v>13.14</v>
      </c>
      <c r="X22" s="153"/>
      <c r="Y22" s="238"/>
      <c r="Z22" s="10"/>
      <c r="AA22" s="24"/>
    </row>
    <row r="23" spans="1:27" ht="14.1" customHeight="1" thickBot="1" x14ac:dyDescent="0.3">
      <c r="A23" s="20" t="s">
        <v>9</v>
      </c>
      <c r="B23" s="291" t="s">
        <v>224</v>
      </c>
      <c r="C23" s="62" t="s">
        <v>174</v>
      </c>
      <c r="D23" s="24">
        <v>7.6</v>
      </c>
      <c r="E23" s="20" t="s">
        <v>9</v>
      </c>
      <c r="F23" s="290" t="str">
        <f>B27</f>
        <v>Rye Henderson</v>
      </c>
      <c r="G23" s="23" t="str">
        <f>C27</f>
        <v>Pt Lookout</v>
      </c>
      <c r="H23" s="24">
        <v>1.33</v>
      </c>
      <c r="I23" s="25"/>
      <c r="J23" s="21">
        <v>22</v>
      </c>
      <c r="K23" s="34" t="s">
        <v>211</v>
      </c>
      <c r="L23" s="501">
        <v>1.83</v>
      </c>
      <c r="M23" s="116"/>
      <c r="N23" s="21">
        <v>22</v>
      </c>
      <c r="O23" s="507" t="s">
        <v>215</v>
      </c>
      <c r="P23" s="510">
        <v>2.83</v>
      </c>
      <c r="Q23" s="5"/>
      <c r="R23" s="6"/>
      <c r="S23" s="238">
        <v>21</v>
      </c>
      <c r="T23" s="10" t="str">
        <f>B32</f>
        <v>Jai Jenner</v>
      </c>
      <c r="U23" s="24">
        <f>D32</f>
        <v>6.97</v>
      </c>
      <c r="V23" s="24">
        <f>H7</f>
        <v>3.63</v>
      </c>
      <c r="W23" s="80">
        <f t="shared" si="0"/>
        <v>10.6</v>
      </c>
      <c r="X23" s="153"/>
      <c r="Y23" s="238"/>
      <c r="Z23" s="10"/>
      <c r="AA23" s="24"/>
    </row>
    <row r="24" spans="1:27" ht="14.1" customHeight="1" thickBot="1" x14ac:dyDescent="0.3">
      <c r="A24" s="52" t="s">
        <v>18</v>
      </c>
      <c r="B24" s="291" t="s">
        <v>230</v>
      </c>
      <c r="C24" s="62" t="s">
        <v>178</v>
      </c>
      <c r="D24" s="22">
        <v>8.6300000000000008</v>
      </c>
      <c r="E24" s="52" t="s">
        <v>18</v>
      </c>
      <c r="F24" s="291" t="str">
        <f>B24</f>
        <v>Elijah Magner</v>
      </c>
      <c r="G24" s="21" t="str">
        <f>C24</f>
        <v>Wurtulla</v>
      </c>
      <c r="H24" s="24">
        <v>4.83</v>
      </c>
      <c r="I24" s="25"/>
      <c r="J24" s="23">
        <v>23</v>
      </c>
      <c r="K24" s="498" t="s">
        <v>306</v>
      </c>
      <c r="L24" s="501">
        <v>1.5</v>
      </c>
      <c r="M24" s="116"/>
      <c r="N24" s="23">
        <v>23</v>
      </c>
      <c r="O24" s="34" t="s">
        <v>306</v>
      </c>
      <c r="P24" s="510">
        <v>1.5</v>
      </c>
      <c r="Q24" s="31"/>
      <c r="R24" s="32"/>
      <c r="S24" s="238">
        <v>22</v>
      </c>
      <c r="T24" s="10" t="str">
        <f>B33</f>
        <v xml:space="preserve">Max Deffenti </v>
      </c>
      <c r="U24" s="24">
        <f>D33</f>
        <v>11.6</v>
      </c>
      <c r="V24" s="24">
        <f>H12</f>
        <v>11</v>
      </c>
      <c r="W24" s="80">
        <f t="shared" si="0"/>
        <v>22.6</v>
      </c>
      <c r="X24" s="153"/>
      <c r="Y24" s="153"/>
      <c r="Z24" s="10"/>
      <c r="AA24" s="24"/>
    </row>
    <row r="25" spans="1:27" ht="14.1" customHeight="1" thickBot="1" x14ac:dyDescent="0.3">
      <c r="A25" s="54" t="s">
        <v>10</v>
      </c>
      <c r="B25" s="293" t="s">
        <v>237</v>
      </c>
      <c r="C25" s="390" t="s">
        <v>238</v>
      </c>
      <c r="D25" s="36">
        <v>0</v>
      </c>
      <c r="E25" s="54" t="s">
        <v>10</v>
      </c>
      <c r="F25" s="292" t="str">
        <f>B8</f>
        <v>Blake Potts</v>
      </c>
      <c r="G25" s="23" t="str">
        <f>C8</f>
        <v xml:space="preserve">Mermaid Wts </v>
      </c>
      <c r="H25" s="28">
        <v>4.67</v>
      </c>
      <c r="I25" s="19"/>
      <c r="J25" s="406">
        <v>24</v>
      </c>
      <c r="K25" s="26" t="s">
        <v>237</v>
      </c>
      <c r="L25" s="503">
        <v>0</v>
      </c>
      <c r="M25" s="116"/>
      <c r="N25" s="406">
        <v>24</v>
      </c>
      <c r="O25" s="26" t="s">
        <v>237</v>
      </c>
      <c r="P25" s="511">
        <v>0</v>
      </c>
      <c r="Q25" s="31"/>
      <c r="R25" s="32"/>
      <c r="S25" s="238">
        <v>23</v>
      </c>
      <c r="T25" s="14" t="str">
        <f>B34</f>
        <v>Keelan Hobson</v>
      </c>
      <c r="U25" s="22">
        <f>D34</f>
        <v>3.33</v>
      </c>
      <c r="V25" s="24">
        <f>H17</f>
        <v>0</v>
      </c>
      <c r="W25" s="80">
        <f t="shared" si="0"/>
        <v>3.33</v>
      </c>
      <c r="X25" s="153"/>
      <c r="Y25" s="238"/>
      <c r="Z25" s="14"/>
      <c r="AA25" s="22"/>
    </row>
    <row r="26" spans="1:27" ht="14.1" customHeight="1" thickBot="1" x14ac:dyDescent="0.3">
      <c r="A26" s="252"/>
      <c r="B26" s="248" t="s">
        <v>14</v>
      </c>
      <c r="C26" s="249"/>
      <c r="D26" s="252" t="s">
        <v>7</v>
      </c>
      <c r="E26" s="252"/>
      <c r="F26" s="248" t="s">
        <v>14</v>
      </c>
      <c r="G26" s="249"/>
      <c r="H26" s="252" t="s">
        <v>7</v>
      </c>
      <c r="I26" s="29"/>
      <c r="J26" s="60"/>
      <c r="K26" s="48"/>
      <c r="L26" s="47"/>
      <c r="M26" s="116"/>
      <c r="N26" s="60"/>
      <c r="O26" s="96"/>
      <c r="P26" s="116"/>
      <c r="Q26" s="31"/>
      <c r="R26" s="32"/>
      <c r="S26" s="238">
        <v>24</v>
      </c>
      <c r="T26" s="83" t="str">
        <f>B35</f>
        <v>Phoenix Barry</v>
      </c>
      <c r="U26" s="50">
        <f>D35</f>
        <v>5.6</v>
      </c>
      <c r="V26" s="50">
        <f>H22</f>
        <v>5.67</v>
      </c>
      <c r="W26" s="496">
        <f t="shared" si="0"/>
        <v>11.27</v>
      </c>
      <c r="X26" s="153"/>
      <c r="Y26" s="238"/>
      <c r="Z26" s="83"/>
      <c r="AA26" s="159"/>
    </row>
    <row r="27" spans="1:27" ht="14.1" customHeight="1" x14ac:dyDescent="0.25">
      <c r="A27" s="15" t="s">
        <v>8</v>
      </c>
      <c r="B27" s="287" t="s">
        <v>211</v>
      </c>
      <c r="C27" s="30" t="s">
        <v>219</v>
      </c>
      <c r="D27" s="18">
        <v>1.83</v>
      </c>
      <c r="E27" s="15" t="s">
        <v>8</v>
      </c>
      <c r="F27" s="287" t="str">
        <f>B28</f>
        <v>Dane Henry</v>
      </c>
      <c r="G27" s="16" t="str">
        <f>C28</f>
        <v>Fingal Head</v>
      </c>
      <c r="H27" s="18">
        <v>9.93</v>
      </c>
      <c r="I27" s="25"/>
      <c r="J27" s="60"/>
      <c r="K27" s="96"/>
      <c r="L27" s="116"/>
      <c r="M27" s="116"/>
      <c r="N27" s="60"/>
      <c r="O27" s="96"/>
      <c r="P27" s="116"/>
      <c r="Q27" s="5"/>
      <c r="R27" s="6"/>
      <c r="S27" s="238"/>
      <c r="T27" s="96"/>
      <c r="U27" s="13"/>
      <c r="V27" s="13"/>
      <c r="W27" s="13"/>
      <c r="X27" s="153"/>
      <c r="Y27" s="238"/>
      <c r="Z27" s="96"/>
      <c r="AA27" s="13"/>
    </row>
    <row r="28" spans="1:27" ht="14.1" customHeight="1" x14ac:dyDescent="0.25">
      <c r="A28" s="20" t="s">
        <v>9</v>
      </c>
      <c r="B28" s="291" t="s">
        <v>225</v>
      </c>
      <c r="C28" s="62" t="s">
        <v>168</v>
      </c>
      <c r="D28" s="24">
        <v>6.17</v>
      </c>
      <c r="E28" s="20" t="s">
        <v>9</v>
      </c>
      <c r="F28" s="290" t="str">
        <f>B15</f>
        <v>Luke Faddy</v>
      </c>
      <c r="G28" s="23" t="str">
        <f>C15</f>
        <v>Wurtulla</v>
      </c>
      <c r="H28" s="24"/>
      <c r="I28" s="19"/>
      <c r="J28" s="87"/>
      <c r="K28" s="87"/>
      <c r="L28" s="74"/>
      <c r="M28" s="29"/>
      <c r="Q28" s="39"/>
      <c r="R28" s="40"/>
      <c r="S28" s="238"/>
      <c r="T28" s="96"/>
      <c r="U28" s="13"/>
      <c r="V28" s="13"/>
      <c r="W28" s="13"/>
      <c r="X28" s="153"/>
      <c r="Y28" s="238"/>
      <c r="Z28" s="96"/>
      <c r="AA28" s="13"/>
    </row>
    <row r="29" spans="1:27" ht="14.1" customHeight="1" x14ac:dyDescent="0.25">
      <c r="A29" s="52" t="s">
        <v>18</v>
      </c>
      <c r="B29" s="291" t="s">
        <v>231</v>
      </c>
      <c r="C29" s="62" t="s">
        <v>232</v>
      </c>
      <c r="D29" s="24">
        <v>14.33</v>
      </c>
      <c r="E29" s="52" t="s">
        <v>18</v>
      </c>
      <c r="F29" s="291" t="str">
        <f>B18</f>
        <v>Dom Thomas</v>
      </c>
      <c r="G29" s="62" t="str">
        <f>C18</f>
        <v>Swansea Hds</v>
      </c>
      <c r="H29" s="24">
        <v>10.67</v>
      </c>
      <c r="I29" s="25"/>
      <c r="J29" s="75"/>
      <c r="K29" s="96"/>
      <c r="L29" s="87"/>
      <c r="M29" s="73"/>
      <c r="Q29" s="39"/>
      <c r="R29" s="40"/>
      <c r="S29" s="238"/>
      <c r="T29" s="96"/>
      <c r="U29" s="116"/>
      <c r="V29" s="13"/>
      <c r="W29" s="13"/>
      <c r="X29" s="153"/>
      <c r="Y29" s="238"/>
      <c r="Z29" s="96"/>
      <c r="AA29" s="116"/>
    </row>
    <row r="30" spans="1:27" ht="14.1" customHeight="1" thickBot="1" x14ac:dyDescent="0.3">
      <c r="A30" s="53" t="s">
        <v>10</v>
      </c>
      <c r="B30" s="293" t="s">
        <v>307</v>
      </c>
      <c r="C30" s="390" t="s">
        <v>308</v>
      </c>
      <c r="D30" s="22">
        <v>7.97</v>
      </c>
      <c r="E30" s="53" t="s">
        <v>10</v>
      </c>
      <c r="F30" s="290" t="str">
        <f>B9</f>
        <v>Braxon Holmstrom</v>
      </c>
      <c r="G30" s="23" t="str">
        <f>C9</f>
        <v>Buddina</v>
      </c>
      <c r="H30" s="42">
        <v>10.17</v>
      </c>
      <c r="I30" s="25"/>
      <c r="J30" s="75"/>
      <c r="K30" s="96"/>
      <c r="L30" s="87"/>
      <c r="M30" s="73"/>
      <c r="Q30" s="39"/>
      <c r="R30" s="305"/>
      <c r="S30" s="5"/>
      <c r="T30" s="5"/>
      <c r="U30" s="6"/>
      <c r="V30" s="6"/>
      <c r="X30" s="6"/>
    </row>
    <row r="31" spans="1:27" ht="14.1" customHeight="1" thickBot="1" x14ac:dyDescent="0.3">
      <c r="A31" s="273"/>
      <c r="B31" s="248" t="s">
        <v>15</v>
      </c>
      <c r="C31" s="249"/>
      <c r="D31" s="252" t="s">
        <v>7</v>
      </c>
      <c r="E31" s="273"/>
      <c r="F31" s="248" t="s">
        <v>15</v>
      </c>
      <c r="G31" s="249"/>
      <c r="H31" s="252" t="s">
        <v>7</v>
      </c>
      <c r="I31" s="29"/>
      <c r="J31" s="75"/>
      <c r="K31" s="96"/>
      <c r="L31" s="87"/>
      <c r="M31" s="73"/>
      <c r="Q31" s="39"/>
      <c r="R31" s="302"/>
      <c r="S31" s="5"/>
      <c r="T31" s="5"/>
      <c r="U31" s="6"/>
      <c r="V31" s="6"/>
      <c r="X31" s="6"/>
    </row>
    <row r="32" spans="1:27" ht="14.1" customHeight="1" x14ac:dyDescent="0.25">
      <c r="A32" s="15"/>
      <c r="B32" s="287" t="s">
        <v>216</v>
      </c>
      <c r="C32" s="30" t="s">
        <v>219</v>
      </c>
      <c r="D32" s="18">
        <v>6.97</v>
      </c>
      <c r="E32" s="15" t="s">
        <v>8</v>
      </c>
      <c r="F32" s="287" t="str">
        <f>B22</f>
        <v>Sol Shilling</v>
      </c>
      <c r="G32" s="88" t="str">
        <f>C22</f>
        <v>Pt Lookout</v>
      </c>
      <c r="H32" s="18">
        <v>4.3</v>
      </c>
      <c r="I32" s="25"/>
      <c r="J32" s="155"/>
      <c r="K32" s="96"/>
      <c r="L32" s="87"/>
      <c r="M32" s="73"/>
      <c r="Q32" s="39"/>
      <c r="R32" s="302"/>
      <c r="S32" s="5"/>
      <c r="T32" s="5"/>
      <c r="U32" s="6"/>
      <c r="V32" s="6"/>
      <c r="X32" s="6"/>
    </row>
    <row r="33" spans="1:24" ht="14.1" customHeight="1" x14ac:dyDescent="0.25">
      <c r="A33" s="20" t="s">
        <v>9</v>
      </c>
      <c r="B33" s="291" t="s">
        <v>226</v>
      </c>
      <c r="C33" s="62" t="s">
        <v>227</v>
      </c>
      <c r="D33" s="24">
        <v>11.6</v>
      </c>
      <c r="E33" s="20" t="s">
        <v>9</v>
      </c>
      <c r="F33" s="290" t="str">
        <f>B17</f>
        <v>Ryan Heisig</v>
      </c>
      <c r="G33" s="98" t="str">
        <f>C17</f>
        <v>Pt Lookout</v>
      </c>
      <c r="H33" s="24">
        <v>3</v>
      </c>
      <c r="I33" s="25"/>
      <c r="J33" s="74"/>
      <c r="K33" s="87"/>
      <c r="L33" s="74"/>
      <c r="M33" s="29"/>
      <c r="Q33" s="39"/>
      <c r="R33" s="310"/>
      <c r="S33" s="5"/>
      <c r="T33" s="5"/>
      <c r="U33" s="6"/>
      <c r="V33" s="6"/>
      <c r="X33" s="6"/>
    </row>
    <row r="34" spans="1:24" ht="14.1" customHeight="1" x14ac:dyDescent="0.25">
      <c r="A34" s="52" t="s">
        <v>18</v>
      </c>
      <c r="B34" s="291" t="s">
        <v>233</v>
      </c>
      <c r="C34" s="62" t="s">
        <v>197</v>
      </c>
      <c r="D34" s="24">
        <v>3.33</v>
      </c>
      <c r="E34" s="52" t="s">
        <v>18</v>
      </c>
      <c r="F34" s="291" t="str">
        <f>B10</f>
        <v>Finn Rosenfeldt</v>
      </c>
      <c r="G34" s="89" t="str">
        <f>C10</f>
        <v>Burleigh Hds</v>
      </c>
      <c r="H34" s="24">
        <v>4.03</v>
      </c>
      <c r="I34" s="25"/>
      <c r="J34" s="75"/>
      <c r="K34" s="326"/>
      <c r="L34" s="87"/>
      <c r="M34" s="73"/>
      <c r="O34" s="95"/>
      <c r="P34" s="87"/>
      <c r="Q34" s="46"/>
      <c r="R34" s="310"/>
      <c r="S34" s="5"/>
      <c r="T34" s="5"/>
      <c r="U34" s="6"/>
      <c r="V34" s="6"/>
      <c r="X34" s="6"/>
    </row>
    <row r="35" spans="1:24" ht="14.1" customHeight="1" thickBot="1" x14ac:dyDescent="0.3">
      <c r="A35" s="131" t="s">
        <v>10</v>
      </c>
      <c r="B35" s="316" t="s">
        <v>241</v>
      </c>
      <c r="C35" s="349" t="s">
        <v>232</v>
      </c>
      <c r="D35" s="50">
        <v>5.6</v>
      </c>
      <c r="E35" s="131" t="s">
        <v>10</v>
      </c>
      <c r="F35" s="316" t="str">
        <f>B12</f>
        <v>Hayden Black</v>
      </c>
      <c r="G35" s="495" t="str">
        <f>C12</f>
        <v>Dunwich</v>
      </c>
      <c r="H35" s="50"/>
      <c r="I35" s="19"/>
      <c r="J35" s="75"/>
      <c r="K35" s="96"/>
      <c r="L35" s="87"/>
      <c r="M35" s="73"/>
      <c r="O35" s="95"/>
      <c r="P35" s="87"/>
      <c r="Q35" s="25"/>
      <c r="R35" s="310"/>
      <c r="S35" s="5"/>
      <c r="T35" s="5"/>
      <c r="U35" s="6"/>
      <c r="V35" s="6"/>
      <c r="X35" s="6"/>
    </row>
    <row r="36" spans="1:24" ht="14.1" customHeight="1" thickBot="1" x14ac:dyDescent="0.3">
      <c r="A36" s="463"/>
      <c r="B36" s="95"/>
      <c r="C36" s="95"/>
      <c r="D36" s="77"/>
      <c r="E36" s="463"/>
      <c r="F36" s="271"/>
      <c r="G36" s="96"/>
      <c r="H36" s="77"/>
      <c r="I36" s="29"/>
      <c r="J36" s="75"/>
      <c r="K36" s="96"/>
      <c r="L36" s="87"/>
      <c r="M36" s="73"/>
      <c r="Q36" s="48"/>
      <c r="R36" s="310"/>
      <c r="S36" s="5"/>
      <c r="T36" s="5"/>
      <c r="U36" s="6"/>
      <c r="V36" s="6"/>
      <c r="X36" s="6"/>
    </row>
    <row r="37" spans="1:24" ht="15" customHeight="1" thickBot="1" x14ac:dyDescent="0.3">
      <c r="A37" s="253"/>
      <c r="B37" s="381" t="s">
        <v>23</v>
      </c>
      <c r="C37" s="405"/>
      <c r="D37" s="358" t="s">
        <v>16</v>
      </c>
      <c r="E37" s="253"/>
      <c r="F37" s="381" t="s">
        <v>24</v>
      </c>
      <c r="G37" s="377"/>
      <c r="H37" s="440" t="s">
        <v>16</v>
      </c>
      <c r="J37" s="409"/>
      <c r="K37" s="411" t="s">
        <v>19</v>
      </c>
      <c r="L37" s="413"/>
      <c r="M37" s="412" t="s">
        <v>16</v>
      </c>
      <c r="N37" s="255"/>
      <c r="R37" s="310"/>
      <c r="S37" s="5"/>
      <c r="T37" s="5"/>
      <c r="U37" s="6"/>
      <c r="V37" s="6"/>
      <c r="X37" s="6"/>
    </row>
    <row r="38" spans="1:24" ht="15" customHeight="1" x14ac:dyDescent="0.25">
      <c r="A38" s="128" t="s">
        <v>8</v>
      </c>
      <c r="B38" s="66" t="s">
        <v>242</v>
      </c>
      <c r="C38" s="88"/>
      <c r="D38" s="92">
        <v>1</v>
      </c>
      <c r="E38" s="128" t="s">
        <v>8</v>
      </c>
      <c r="F38" s="66" t="s">
        <v>231</v>
      </c>
      <c r="G38" s="88"/>
      <c r="H38" s="92">
        <v>1</v>
      </c>
      <c r="J38" s="414" t="s">
        <v>8</v>
      </c>
      <c r="K38" s="66" t="s">
        <v>242</v>
      </c>
      <c r="L38" s="415"/>
      <c r="M38" s="416"/>
      <c r="N38" s="444">
        <v>1</v>
      </c>
      <c r="R38" s="310"/>
      <c r="S38" s="5"/>
      <c r="T38" s="5"/>
      <c r="U38" s="6"/>
      <c r="V38" s="6"/>
      <c r="X38" s="6"/>
    </row>
    <row r="39" spans="1:24" ht="15" customHeight="1" x14ac:dyDescent="0.25">
      <c r="A39" s="129" t="s">
        <v>9</v>
      </c>
      <c r="B39" s="68" t="s">
        <v>228</v>
      </c>
      <c r="C39" s="89"/>
      <c r="D39" s="93">
        <v>3</v>
      </c>
      <c r="E39" s="129" t="s">
        <v>9</v>
      </c>
      <c r="F39" s="539" t="s">
        <v>226</v>
      </c>
      <c r="G39" s="89"/>
      <c r="H39" s="93">
        <v>4</v>
      </c>
      <c r="J39" s="20" t="s">
        <v>9</v>
      </c>
      <c r="K39" s="68" t="s">
        <v>222</v>
      </c>
      <c r="L39" s="375"/>
      <c r="M39" s="417"/>
      <c r="N39" s="445">
        <v>4</v>
      </c>
      <c r="R39" s="310"/>
      <c r="S39" s="5"/>
      <c r="T39" s="5"/>
      <c r="U39" s="6"/>
      <c r="V39" s="6"/>
      <c r="X39" s="6"/>
    </row>
    <row r="40" spans="1:24" ht="15" customHeight="1" x14ac:dyDescent="0.25">
      <c r="A40" s="130" t="s">
        <v>18</v>
      </c>
      <c r="B40" s="68" t="s">
        <v>222</v>
      </c>
      <c r="C40" s="89"/>
      <c r="D40" s="93">
        <v>2</v>
      </c>
      <c r="E40" s="130" t="s">
        <v>18</v>
      </c>
      <c r="F40" s="68" t="s">
        <v>225</v>
      </c>
      <c r="G40" s="89"/>
      <c r="H40" s="93">
        <v>2</v>
      </c>
      <c r="J40" s="52" t="s">
        <v>18</v>
      </c>
      <c r="K40" s="400" t="s">
        <v>231</v>
      </c>
      <c r="L40" s="375"/>
      <c r="M40" s="417"/>
      <c r="N40" s="445">
        <v>3</v>
      </c>
      <c r="R40" s="310"/>
      <c r="S40" s="5"/>
      <c r="T40" s="5"/>
      <c r="U40" s="6"/>
      <c r="V40" s="6"/>
      <c r="X40" s="6"/>
    </row>
    <row r="41" spans="1:24" ht="15" customHeight="1" thickBot="1" x14ac:dyDescent="0.3">
      <c r="A41" s="124" t="s">
        <v>10</v>
      </c>
      <c r="B41" s="71" t="s">
        <v>220</v>
      </c>
      <c r="C41" s="90"/>
      <c r="D41" s="94">
        <v>4</v>
      </c>
      <c r="E41" s="124" t="s">
        <v>10</v>
      </c>
      <c r="F41" s="71" t="s">
        <v>229</v>
      </c>
      <c r="G41" s="90"/>
      <c r="H41" s="94">
        <v>3</v>
      </c>
      <c r="J41" s="53" t="s">
        <v>10</v>
      </c>
      <c r="K41" s="245" t="s">
        <v>225</v>
      </c>
      <c r="L41" s="376"/>
      <c r="M41" s="410"/>
      <c r="N41" s="446">
        <v>2</v>
      </c>
      <c r="R41" s="310"/>
      <c r="S41" s="5"/>
      <c r="T41" s="5"/>
      <c r="U41" s="6"/>
      <c r="V41" s="6"/>
      <c r="X41" s="6"/>
    </row>
    <row r="42" spans="1:24" ht="14.1" customHeight="1" x14ac:dyDescent="0.25">
      <c r="R42" s="310"/>
      <c r="S42" s="5"/>
      <c r="T42" s="5"/>
      <c r="U42" s="6"/>
      <c r="V42" s="6"/>
      <c r="X42" s="6"/>
    </row>
    <row r="43" spans="1:24" ht="14.1" customHeight="1" x14ac:dyDescent="0.25">
      <c r="R43" s="310"/>
      <c r="S43" s="5"/>
      <c r="T43" s="5"/>
      <c r="U43" s="6"/>
      <c r="V43" s="6"/>
      <c r="X43" s="6"/>
    </row>
    <row r="44" spans="1:24" ht="14.1" customHeight="1" x14ac:dyDescent="0.25">
      <c r="R44" s="301"/>
      <c r="S44" s="39"/>
      <c r="T44" s="39"/>
      <c r="U44" s="40"/>
      <c r="V44" s="40"/>
      <c r="X44" s="40"/>
    </row>
    <row r="45" spans="1:24" ht="14.1" customHeight="1" x14ac:dyDescent="0.25">
      <c r="R45" s="301"/>
      <c r="S45" s="39"/>
      <c r="T45" s="39"/>
      <c r="U45" s="40"/>
      <c r="V45" s="40"/>
      <c r="X45" s="40"/>
    </row>
    <row r="46" spans="1:24" ht="16.899999999999999" customHeight="1" x14ac:dyDescent="0.25">
      <c r="R46" s="313"/>
      <c r="S46" s="39"/>
      <c r="T46" s="39"/>
      <c r="U46" s="40"/>
      <c r="V46" s="40"/>
      <c r="X46" s="40"/>
    </row>
    <row r="47" spans="1:24" ht="16.899999999999999" customHeight="1" x14ac:dyDescent="0.25">
      <c r="R47" s="313"/>
      <c r="S47" s="39"/>
      <c r="T47" s="39"/>
      <c r="U47" s="40"/>
      <c r="V47" s="40"/>
      <c r="X47" s="40"/>
    </row>
    <row r="48" spans="1:24" ht="16.899999999999999" customHeight="1" x14ac:dyDescent="0.25">
      <c r="D48" s="1"/>
      <c r="G48" s="1"/>
      <c r="H48" s="1"/>
      <c r="I48" s="1"/>
      <c r="L48" s="1"/>
      <c r="M48" s="1"/>
      <c r="P48" s="1"/>
      <c r="R48" s="308"/>
      <c r="S48" s="39"/>
      <c r="T48" s="39"/>
      <c r="U48" s="40"/>
      <c r="V48" s="40"/>
      <c r="X48" s="40"/>
    </row>
    <row r="49" spans="4:24" ht="16.899999999999999" customHeight="1" x14ac:dyDescent="0.25">
      <c r="D49" s="1"/>
      <c r="G49" s="1"/>
      <c r="H49" s="1"/>
      <c r="I49" s="1"/>
      <c r="L49" s="1"/>
      <c r="M49" s="1"/>
      <c r="P49" s="1"/>
      <c r="R49" s="308"/>
      <c r="S49" s="39"/>
      <c r="T49" s="39"/>
      <c r="U49" s="40"/>
      <c r="V49" s="40"/>
      <c r="X49" s="40"/>
    </row>
    <row r="50" spans="4:24" ht="16.899999999999999" customHeight="1" x14ac:dyDescent="0.25">
      <c r="D50" s="1"/>
      <c r="G50" s="1"/>
      <c r="H50" s="1"/>
      <c r="I50" s="1"/>
      <c r="L50" s="1"/>
      <c r="M50" s="1"/>
      <c r="P50" s="1"/>
      <c r="R50" s="40"/>
      <c r="S50" s="39"/>
      <c r="T50" s="39"/>
      <c r="U50" s="40"/>
      <c r="V50" s="40"/>
      <c r="X50" s="40"/>
    </row>
    <row r="51" spans="4:24" ht="15" x14ac:dyDescent="0.25">
      <c r="R51" s="301"/>
      <c r="S51" s="39"/>
      <c r="T51" s="39"/>
      <c r="U51" s="40"/>
      <c r="V51" s="40"/>
      <c r="X51" s="40"/>
    </row>
    <row r="52" spans="4:24" ht="15" x14ac:dyDescent="0.25">
      <c r="R52" s="301"/>
      <c r="S52" s="40"/>
      <c r="T52" s="40"/>
      <c r="U52" s="40"/>
      <c r="V52" s="40"/>
      <c r="X52" s="40"/>
    </row>
    <row r="53" spans="4:24" ht="15" x14ac:dyDescent="0.25">
      <c r="R53" s="314"/>
      <c r="S53" s="315"/>
      <c r="T53" s="40"/>
      <c r="U53" s="40"/>
      <c r="V53" s="40"/>
      <c r="W53" s="40"/>
      <c r="X53" s="40"/>
    </row>
    <row r="54" spans="4:24" ht="15" x14ac:dyDescent="0.25">
      <c r="S54" s="40"/>
      <c r="T54" s="40"/>
      <c r="U54" s="40"/>
      <c r="W54" s="40"/>
    </row>
    <row r="55" spans="4:24" ht="15" x14ac:dyDescent="0.25">
      <c r="S55" s="40"/>
      <c r="T55" s="40"/>
      <c r="U55" s="40"/>
      <c r="W55" s="40"/>
    </row>
    <row r="56" spans="4:24" ht="15" x14ac:dyDescent="0.25">
      <c r="S56" s="40"/>
      <c r="T56" s="40"/>
      <c r="U56" s="40"/>
      <c r="W56" s="40"/>
    </row>
    <row r="57" spans="4:24" ht="15" x14ac:dyDescent="0.25">
      <c r="S57" s="40"/>
      <c r="T57" s="40"/>
      <c r="U57" s="40"/>
      <c r="W57" s="40"/>
    </row>
    <row r="58" spans="4:24" ht="15" x14ac:dyDescent="0.25">
      <c r="S58" s="32"/>
      <c r="T58" s="32"/>
      <c r="U58" s="32"/>
      <c r="W58" s="32"/>
    </row>
    <row r="59" spans="4:24" ht="15" x14ac:dyDescent="0.25">
      <c r="S59" s="40"/>
      <c r="T59" s="40"/>
      <c r="U59" s="40"/>
      <c r="W59" s="40"/>
    </row>
    <row r="60" spans="4:24" ht="15" x14ac:dyDescent="0.25">
      <c r="S60" s="284"/>
      <c r="T60" s="284"/>
      <c r="U60" s="284"/>
      <c r="W60" s="284"/>
    </row>
  </sheetData>
  <sortState ref="Z3:AA26">
    <sortCondition descending="1" ref="AA3"/>
  </sortState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opLeftCell="A22" workbookViewId="0">
      <selection activeCell="O38" sqref="O38"/>
    </sheetView>
  </sheetViews>
  <sheetFormatPr defaultColWidth="12.140625" defaultRowHeight="15" customHeight="1" x14ac:dyDescent="0.2"/>
  <cols>
    <col min="1" max="1" width="4.7109375" style="8" customWidth="1"/>
    <col min="2" max="2" width="17.7109375" style="8" customWidth="1"/>
    <col min="3" max="3" width="11.7109375" style="140" customWidth="1"/>
    <col min="4" max="4" width="6.5703125" style="55" customWidth="1"/>
    <col min="5" max="5" width="2.28515625" style="70" customWidth="1"/>
    <col min="6" max="6" width="4.7109375" style="8" customWidth="1"/>
    <col min="7" max="7" width="17.7109375" style="8" customWidth="1"/>
    <col min="8" max="8" width="11.7109375" style="8" customWidth="1"/>
    <col min="9" max="9" width="6.5703125" style="55" customWidth="1"/>
    <col min="10" max="10" width="1.140625" style="55" customWidth="1"/>
    <col min="11" max="11" width="4.5703125" style="8" customWidth="1"/>
    <col min="12" max="12" width="17.7109375" style="8" customWidth="1"/>
    <col min="13" max="13" width="6" style="55" customWidth="1"/>
    <col min="14" max="14" width="1.5703125" style="55" customWidth="1"/>
    <col min="15" max="15" width="4.42578125" style="8" customWidth="1"/>
    <col min="16" max="16" width="17.7109375" style="8" customWidth="1"/>
    <col min="17" max="17" width="6" style="55" customWidth="1"/>
    <col min="18" max="18" width="12.140625" style="8"/>
    <col min="19" max="19" width="6.7109375" style="8" customWidth="1"/>
    <col min="20" max="20" width="15.7109375" style="8" customWidth="1"/>
    <col min="21" max="21" width="6.7109375" style="3" customWidth="1"/>
    <col min="22" max="22" width="6.7109375" style="8" customWidth="1"/>
    <col min="23" max="23" width="9.7109375" style="8" customWidth="1"/>
    <col min="24" max="24" width="6.7109375" style="8" customWidth="1"/>
    <col min="25" max="25" width="15.7109375" style="8" customWidth="1"/>
    <col min="26" max="26" width="9.7109375" style="347" customWidth="1"/>
    <col min="27" max="16384" width="12.140625" style="8"/>
  </cols>
  <sheetData>
    <row r="1" spans="1:28" ht="15" customHeight="1" thickBot="1" x14ac:dyDescent="0.3">
      <c r="A1" s="99"/>
      <c r="B1" s="100"/>
      <c r="C1" s="114" t="s">
        <v>116</v>
      </c>
      <c r="D1" s="113"/>
      <c r="E1" s="114"/>
      <c r="F1" s="114"/>
      <c r="G1" s="115"/>
      <c r="H1" s="110"/>
      <c r="I1" s="331"/>
      <c r="J1" s="70"/>
      <c r="T1" s="278" t="s">
        <v>94</v>
      </c>
    </row>
    <row r="2" spans="1:28" ht="15" customHeight="1" thickBot="1" x14ac:dyDescent="0.35">
      <c r="A2" s="102"/>
      <c r="B2" s="48"/>
      <c r="C2" s="279"/>
      <c r="D2" s="280" t="s">
        <v>25</v>
      </c>
      <c r="E2" s="279"/>
      <c r="F2" s="279"/>
      <c r="G2" s="281"/>
      <c r="H2" s="25"/>
      <c r="I2" s="332"/>
      <c r="J2" s="70"/>
      <c r="S2" s="153"/>
      <c r="T2" s="241" t="s">
        <v>96</v>
      </c>
      <c r="U2" s="11" t="s">
        <v>91</v>
      </c>
      <c r="V2" s="12" t="s">
        <v>92</v>
      </c>
      <c r="W2" s="240" t="s">
        <v>93</v>
      </c>
      <c r="X2" s="153"/>
      <c r="Y2" s="242" t="s">
        <v>96</v>
      </c>
      <c r="Z2" s="348" t="s">
        <v>93</v>
      </c>
    </row>
    <row r="3" spans="1:28" ht="15" customHeight="1" x14ac:dyDescent="0.25">
      <c r="A3" s="325" t="s">
        <v>117</v>
      </c>
      <c r="B3" s="104"/>
      <c r="C3" s="48"/>
      <c r="D3" s="48"/>
      <c r="E3" s="48"/>
      <c r="F3" s="48"/>
      <c r="G3" s="64"/>
      <c r="H3" s="48"/>
      <c r="I3" s="332"/>
      <c r="J3" s="70"/>
      <c r="S3" s="153">
        <v>1</v>
      </c>
      <c r="T3" s="14" t="str">
        <f>B7</f>
        <v>Cory Heisig</v>
      </c>
      <c r="U3" s="22">
        <f>D7</f>
        <v>4.5</v>
      </c>
      <c r="V3" s="18">
        <f>I29</f>
        <v>4.67</v>
      </c>
      <c r="W3" s="80">
        <f>SUM(U3+V3)</f>
        <v>9.17</v>
      </c>
      <c r="X3" s="238"/>
      <c r="Y3" s="17"/>
      <c r="Z3" s="18"/>
      <c r="AB3"/>
    </row>
    <row r="4" spans="1:28" ht="15" customHeight="1" thickBot="1" x14ac:dyDescent="0.3">
      <c r="A4" s="325" t="s">
        <v>323</v>
      </c>
      <c r="B4" s="95"/>
      <c r="C4" s="324"/>
      <c r="D4" s="107"/>
      <c r="E4" s="106"/>
      <c r="F4" s="48"/>
      <c r="G4" s="64"/>
      <c r="H4" s="106"/>
      <c r="I4" s="333"/>
      <c r="J4" s="70"/>
      <c r="S4" s="153">
        <v>2</v>
      </c>
      <c r="T4" s="10" t="str">
        <f>B8</f>
        <v>Levi Sams</v>
      </c>
      <c r="U4" s="24">
        <f>D8</f>
        <v>1.3</v>
      </c>
      <c r="V4" s="24">
        <f>I25</f>
        <v>4</v>
      </c>
      <c r="W4" s="244">
        <f t="shared" ref="W4:W22" si="0">SUM(U4+V4)</f>
        <v>5.3</v>
      </c>
      <c r="X4" s="238"/>
      <c r="Y4" s="10"/>
      <c r="Z4" s="24"/>
    </row>
    <row r="5" spans="1:28" ht="15" customHeight="1" thickBot="1" x14ac:dyDescent="0.3">
      <c r="A5" s="251"/>
      <c r="B5" s="255" t="s">
        <v>4</v>
      </c>
      <c r="C5" s="454"/>
      <c r="D5" s="297"/>
      <c r="E5" s="77"/>
      <c r="F5" s="257"/>
      <c r="G5" s="255" t="s">
        <v>5</v>
      </c>
      <c r="H5" s="296"/>
      <c r="I5" s="297"/>
      <c r="J5" s="77"/>
      <c r="K5" s="264" t="s">
        <v>0</v>
      </c>
      <c r="L5" s="265"/>
      <c r="M5" s="256" t="s">
        <v>1</v>
      </c>
      <c r="N5" s="46"/>
      <c r="O5" s="264" t="s">
        <v>2</v>
      </c>
      <c r="P5" s="265"/>
      <c r="Q5" s="256" t="s">
        <v>1</v>
      </c>
      <c r="S5" s="153">
        <v>3</v>
      </c>
      <c r="T5" s="10" t="str">
        <f>B9</f>
        <v>Rico Haybittle</v>
      </c>
      <c r="U5" s="24">
        <f>D9</f>
        <v>9.57</v>
      </c>
      <c r="V5" s="24">
        <f>I15</f>
        <v>8.3699999999999992</v>
      </c>
      <c r="W5" s="244">
        <f t="shared" si="0"/>
        <v>17.939999999999998</v>
      </c>
      <c r="X5" s="238"/>
      <c r="Y5" s="10"/>
      <c r="Z5" s="24"/>
    </row>
    <row r="6" spans="1:28" ht="15" customHeight="1" thickBot="1" x14ac:dyDescent="0.3">
      <c r="A6" s="339"/>
      <c r="B6" s="338" t="s">
        <v>6</v>
      </c>
      <c r="C6" s="255"/>
      <c r="D6" s="250" t="s">
        <v>7</v>
      </c>
      <c r="E6" s="13"/>
      <c r="F6" s="339"/>
      <c r="G6" s="340" t="s">
        <v>6</v>
      </c>
      <c r="H6" s="258"/>
      <c r="I6" s="250" t="s">
        <v>7</v>
      </c>
      <c r="J6" s="13"/>
      <c r="K6" s="220">
        <v>1</v>
      </c>
      <c r="L6" s="497" t="s">
        <v>198</v>
      </c>
      <c r="M6" s="515">
        <v>12.23</v>
      </c>
      <c r="N6" s="70"/>
      <c r="O6" s="84">
        <v>1</v>
      </c>
      <c r="P6" s="153" t="s">
        <v>198</v>
      </c>
      <c r="Q6" s="153">
        <v>27.9</v>
      </c>
      <c r="S6" s="238">
        <v>4</v>
      </c>
      <c r="T6" s="14" t="str">
        <f>B10</f>
        <v>Jordan Pont</v>
      </c>
      <c r="U6" s="22">
        <f>D10</f>
        <v>6</v>
      </c>
      <c r="V6" s="24">
        <f>I24</f>
        <v>4.37</v>
      </c>
      <c r="W6" s="244">
        <f t="shared" si="0"/>
        <v>10.370000000000001</v>
      </c>
      <c r="X6" s="238"/>
      <c r="Y6" s="14"/>
      <c r="Z6" s="22"/>
    </row>
    <row r="7" spans="1:28" ht="15" customHeight="1" x14ac:dyDescent="0.25">
      <c r="A7" s="125" t="s">
        <v>8</v>
      </c>
      <c r="B7" s="289" t="s">
        <v>184</v>
      </c>
      <c r="C7" s="140" t="s">
        <v>165</v>
      </c>
      <c r="D7" s="37">
        <v>4.5</v>
      </c>
      <c r="F7" s="125" t="s">
        <v>8</v>
      </c>
      <c r="G7" s="287" t="str">
        <f>B30</f>
        <v>Bohdi Brooks</v>
      </c>
      <c r="H7" s="17" t="str">
        <f>C30</f>
        <v>Currumbin</v>
      </c>
      <c r="I7" s="37">
        <v>5.93</v>
      </c>
      <c r="J7" s="70"/>
      <c r="K7" s="219">
        <v>2</v>
      </c>
      <c r="L7" s="34" t="s">
        <v>332</v>
      </c>
      <c r="M7" s="36">
        <v>10.93</v>
      </c>
      <c r="N7" s="70"/>
      <c r="O7" s="85">
        <v>2</v>
      </c>
      <c r="P7" s="153" t="s">
        <v>332</v>
      </c>
      <c r="Q7" s="153">
        <v>23.43</v>
      </c>
      <c r="S7" s="238">
        <v>5</v>
      </c>
      <c r="T7" s="10" t="str">
        <f>B12</f>
        <v xml:space="preserve">Zayden Surawski </v>
      </c>
      <c r="U7" s="22">
        <f>D12</f>
        <v>1.9</v>
      </c>
      <c r="V7" s="24">
        <f>I19</f>
        <v>0</v>
      </c>
      <c r="W7" s="244">
        <f t="shared" si="0"/>
        <v>1.9</v>
      </c>
      <c r="X7" s="238"/>
      <c r="Y7" s="10"/>
      <c r="Z7" s="22"/>
    </row>
    <row r="8" spans="1:28" ht="15" customHeight="1" x14ac:dyDescent="0.25">
      <c r="A8" s="126" t="s">
        <v>9</v>
      </c>
      <c r="B8" s="291" t="s">
        <v>189</v>
      </c>
      <c r="C8" s="455" t="s">
        <v>165</v>
      </c>
      <c r="D8" s="38">
        <v>1.3</v>
      </c>
      <c r="F8" s="126" t="s">
        <v>9</v>
      </c>
      <c r="G8" s="291" t="str">
        <f>B25</f>
        <v>Jack Fisher-Neilens</v>
      </c>
      <c r="H8" s="10" t="str">
        <f>C25</f>
        <v>Burleigh Wts</v>
      </c>
      <c r="I8" s="38">
        <v>5.17</v>
      </c>
      <c r="J8" s="70"/>
      <c r="K8" s="219">
        <v>3</v>
      </c>
      <c r="L8" s="34" t="s">
        <v>194</v>
      </c>
      <c r="M8" s="36">
        <v>10.73</v>
      </c>
      <c r="N8" s="70"/>
      <c r="O8" s="85">
        <v>3</v>
      </c>
      <c r="P8" s="153" t="s">
        <v>194</v>
      </c>
      <c r="Q8" s="153">
        <v>22.130000000000003</v>
      </c>
      <c r="S8" s="238">
        <v>6</v>
      </c>
      <c r="T8" s="61" t="str">
        <f>B13</f>
        <v>Jake Trail</v>
      </c>
      <c r="U8" s="22">
        <f>D13</f>
        <v>2.73</v>
      </c>
      <c r="V8" s="24">
        <f>I30</f>
        <v>4.5</v>
      </c>
      <c r="W8" s="244">
        <f t="shared" si="0"/>
        <v>7.23</v>
      </c>
      <c r="X8" s="238"/>
      <c r="Y8" s="10"/>
      <c r="Z8" s="22"/>
    </row>
    <row r="9" spans="1:28" ht="15" customHeight="1" x14ac:dyDescent="0.25">
      <c r="A9" s="127" t="s">
        <v>18</v>
      </c>
      <c r="B9" s="291" t="s">
        <v>196</v>
      </c>
      <c r="C9" s="455" t="s">
        <v>197</v>
      </c>
      <c r="D9" s="38">
        <v>9.57</v>
      </c>
      <c r="F9" s="127" t="s">
        <v>18</v>
      </c>
      <c r="G9" s="291" t="str">
        <f>B22</f>
        <v>Robert Swaney</v>
      </c>
      <c r="H9" s="10" t="str">
        <f>C22</f>
        <v>Point Lookout</v>
      </c>
      <c r="I9" s="38">
        <v>3.83</v>
      </c>
      <c r="J9" s="70"/>
      <c r="K9" s="219">
        <v>4</v>
      </c>
      <c r="L9" s="34" t="s">
        <v>196</v>
      </c>
      <c r="M9" s="63">
        <v>9.57</v>
      </c>
      <c r="N9" s="70"/>
      <c r="O9" s="86">
        <v>4</v>
      </c>
      <c r="P9" s="153" t="s">
        <v>196</v>
      </c>
      <c r="Q9" s="153">
        <v>17.939999999999998</v>
      </c>
      <c r="S9" s="238">
        <v>7</v>
      </c>
      <c r="T9" s="10" t="str">
        <f>B14</f>
        <v>Landen Smales</v>
      </c>
      <c r="U9" s="24">
        <f>D14</f>
        <v>12.23</v>
      </c>
      <c r="V9" s="24">
        <f>I20</f>
        <v>15.67</v>
      </c>
      <c r="W9" s="244">
        <f t="shared" si="0"/>
        <v>27.9</v>
      </c>
      <c r="X9" s="238"/>
      <c r="Y9" s="10"/>
      <c r="Z9" s="38"/>
    </row>
    <row r="10" spans="1:28" ht="15" customHeight="1" thickBot="1" x14ac:dyDescent="0.3">
      <c r="A10" s="54" t="s">
        <v>10</v>
      </c>
      <c r="B10" s="317" t="s">
        <v>205</v>
      </c>
      <c r="C10" s="393" t="s">
        <v>177</v>
      </c>
      <c r="D10" s="63">
        <v>6</v>
      </c>
      <c r="F10" s="54" t="s">
        <v>10</v>
      </c>
      <c r="G10" s="290" t="str">
        <f>B15</f>
        <v>Jye Pegg</v>
      </c>
      <c r="H10" s="14" t="str">
        <f>C15</f>
        <v>Bli Bli</v>
      </c>
      <c r="I10" s="63">
        <v>6.93</v>
      </c>
      <c r="J10" s="70"/>
      <c r="K10" s="219">
        <v>5</v>
      </c>
      <c r="L10" s="34" t="s">
        <v>239</v>
      </c>
      <c r="M10" s="36">
        <v>6.67</v>
      </c>
      <c r="N10" s="70"/>
      <c r="O10" s="85">
        <v>5</v>
      </c>
      <c r="P10" s="153" t="s">
        <v>199</v>
      </c>
      <c r="Q10" s="153">
        <v>17.399999999999999</v>
      </c>
      <c r="S10" s="238">
        <v>8</v>
      </c>
      <c r="T10" s="14" t="str">
        <f>B15</f>
        <v>Jye Pegg</v>
      </c>
      <c r="U10" s="22">
        <f>D15</f>
        <v>3.53</v>
      </c>
      <c r="V10" s="24">
        <f>I10</f>
        <v>6.93</v>
      </c>
      <c r="W10" s="244">
        <f t="shared" si="0"/>
        <v>10.459999999999999</v>
      </c>
      <c r="X10" s="153"/>
      <c r="Y10" s="14"/>
      <c r="Z10" s="22"/>
    </row>
    <row r="11" spans="1:28" ht="15" customHeight="1" thickBot="1" x14ac:dyDescent="0.3">
      <c r="A11" s="252"/>
      <c r="B11" s="248" t="s">
        <v>11</v>
      </c>
      <c r="C11" s="247"/>
      <c r="D11" s="250" t="s">
        <v>7</v>
      </c>
      <c r="E11" s="13"/>
      <c r="F11" s="252"/>
      <c r="G11" s="248" t="s">
        <v>11</v>
      </c>
      <c r="H11" s="249"/>
      <c r="I11" s="250" t="s">
        <v>7</v>
      </c>
      <c r="J11" s="13"/>
      <c r="K11" s="219">
        <v>6</v>
      </c>
      <c r="L11" s="34" t="s">
        <v>205</v>
      </c>
      <c r="M11" s="36">
        <v>6</v>
      </c>
      <c r="N11" s="70"/>
      <c r="O11" s="85">
        <v>6</v>
      </c>
      <c r="P11" s="153" t="s">
        <v>192</v>
      </c>
      <c r="Q11" s="153">
        <v>13.100000000000001</v>
      </c>
      <c r="S11" s="238">
        <v>9</v>
      </c>
      <c r="T11" s="10" t="str">
        <f>B17</f>
        <v>Harry Mergler</v>
      </c>
      <c r="U11" s="24">
        <f>D17</f>
        <v>2.0699999999999998</v>
      </c>
      <c r="V11" s="24">
        <f>I28</f>
        <v>3.63</v>
      </c>
      <c r="W11" s="244">
        <f t="shared" si="0"/>
        <v>5.6999999999999993</v>
      </c>
      <c r="X11" s="238"/>
      <c r="Y11" s="10"/>
      <c r="Z11" s="24"/>
    </row>
    <row r="12" spans="1:28" ht="15" customHeight="1" x14ac:dyDescent="0.25">
      <c r="A12" s="125" t="s">
        <v>8</v>
      </c>
      <c r="B12" s="291" t="s">
        <v>185</v>
      </c>
      <c r="C12" s="140" t="s">
        <v>165</v>
      </c>
      <c r="D12" s="37">
        <v>1.9</v>
      </c>
      <c r="F12" s="125" t="s">
        <v>8</v>
      </c>
      <c r="G12" s="291" t="str">
        <f>B29</f>
        <v>Henry Poole</v>
      </c>
      <c r="H12" s="10" t="str">
        <f>C29</f>
        <v>Bondi Beach</v>
      </c>
      <c r="I12" s="37">
        <v>3.5</v>
      </c>
      <c r="J12" s="70"/>
      <c r="K12" s="219">
        <v>7</v>
      </c>
      <c r="L12" s="34" t="s">
        <v>208</v>
      </c>
      <c r="M12" s="36">
        <v>5.6</v>
      </c>
      <c r="N12" s="70"/>
      <c r="O12" s="85">
        <v>7</v>
      </c>
      <c r="P12" s="153" t="s">
        <v>239</v>
      </c>
      <c r="Q12" s="153">
        <v>11.84</v>
      </c>
      <c r="S12" s="238">
        <v>10</v>
      </c>
      <c r="T12" s="10" t="str">
        <f>B18</f>
        <v>Fletcher Kelleher</v>
      </c>
      <c r="U12" s="22">
        <f>D18</f>
        <v>10.93</v>
      </c>
      <c r="V12" s="24">
        <f>I14</f>
        <v>12.5</v>
      </c>
      <c r="W12" s="244">
        <f t="shared" si="0"/>
        <v>23.43</v>
      </c>
      <c r="X12" s="238"/>
      <c r="Y12" s="10"/>
      <c r="Z12" s="22"/>
    </row>
    <row r="13" spans="1:28" ht="15" customHeight="1" x14ac:dyDescent="0.25">
      <c r="A13" s="126" t="s">
        <v>9</v>
      </c>
      <c r="B13" s="291" t="s">
        <v>190</v>
      </c>
      <c r="C13" s="10" t="s">
        <v>165</v>
      </c>
      <c r="D13" s="38">
        <v>2.73</v>
      </c>
      <c r="F13" s="126" t="s">
        <v>9</v>
      </c>
      <c r="G13" s="293" t="str">
        <f>B20</f>
        <v>Hunter Andersson</v>
      </c>
      <c r="H13" s="34" t="str">
        <f>C20</f>
        <v>Moffat Beach</v>
      </c>
      <c r="I13" s="38">
        <v>4</v>
      </c>
      <c r="J13" s="70"/>
      <c r="K13" s="219">
        <v>8</v>
      </c>
      <c r="L13" s="34" t="s">
        <v>199</v>
      </c>
      <c r="M13" s="36">
        <v>5.4</v>
      </c>
      <c r="N13" s="70"/>
      <c r="O13" s="85">
        <v>8</v>
      </c>
      <c r="P13" s="153" t="s">
        <v>210</v>
      </c>
      <c r="Q13" s="153">
        <v>11.33</v>
      </c>
      <c r="S13" s="238">
        <v>11</v>
      </c>
      <c r="T13" s="33" t="str">
        <f>B19</f>
        <v>Slayter Lowry</v>
      </c>
      <c r="U13" s="24">
        <f>D19</f>
        <v>5.4</v>
      </c>
      <c r="V13" s="24">
        <f>I23</f>
        <v>12</v>
      </c>
      <c r="W13" s="244">
        <f t="shared" si="0"/>
        <v>17.399999999999999</v>
      </c>
      <c r="X13" s="153"/>
      <c r="Y13" s="10"/>
      <c r="Z13" s="24"/>
    </row>
    <row r="14" spans="1:28" ht="15" customHeight="1" x14ac:dyDescent="0.25">
      <c r="A14" s="127" t="s">
        <v>18</v>
      </c>
      <c r="B14" s="291" t="s">
        <v>198</v>
      </c>
      <c r="C14" s="10" t="s">
        <v>176</v>
      </c>
      <c r="D14" s="38">
        <v>12.23</v>
      </c>
      <c r="F14" s="127" t="s">
        <v>18</v>
      </c>
      <c r="G14" s="291" t="str">
        <f>B18</f>
        <v>Fletcher Kelleher</v>
      </c>
      <c r="H14" s="10" t="str">
        <f>C18</f>
        <v>Freshwater</v>
      </c>
      <c r="I14" s="38">
        <v>12.5</v>
      </c>
      <c r="J14" s="70"/>
      <c r="K14" s="219">
        <v>9</v>
      </c>
      <c r="L14" s="34" t="s">
        <v>192</v>
      </c>
      <c r="M14" s="63">
        <v>5.4</v>
      </c>
      <c r="N14" s="70"/>
      <c r="O14" s="21">
        <v>9</v>
      </c>
      <c r="P14" s="153" t="s">
        <v>188</v>
      </c>
      <c r="Q14" s="153">
        <v>10.8</v>
      </c>
      <c r="S14" s="238">
        <v>12</v>
      </c>
      <c r="T14" s="14" t="str">
        <f>B20</f>
        <v>Hunter Andersson</v>
      </c>
      <c r="U14" s="22">
        <f>D20</f>
        <v>5.6</v>
      </c>
      <c r="V14" s="24">
        <f>I13</f>
        <v>4</v>
      </c>
      <c r="W14" s="244">
        <f t="shared" si="0"/>
        <v>9.6</v>
      </c>
      <c r="X14" s="238"/>
      <c r="Y14" s="10"/>
      <c r="Z14" s="22"/>
    </row>
    <row r="15" spans="1:28" ht="15" customHeight="1" thickBot="1" x14ac:dyDescent="0.3">
      <c r="A15" s="54" t="s">
        <v>10</v>
      </c>
      <c r="B15" s="291" t="s">
        <v>206</v>
      </c>
      <c r="C15" s="10" t="s">
        <v>207</v>
      </c>
      <c r="D15" s="38">
        <v>3.53</v>
      </c>
      <c r="F15" s="54" t="s">
        <v>10</v>
      </c>
      <c r="G15" s="291" t="str">
        <f>B9</f>
        <v>Rico Haybittle</v>
      </c>
      <c r="H15" s="10" t="str">
        <f>C9</f>
        <v>Palm Beach</v>
      </c>
      <c r="I15" s="38">
        <v>8.3699999999999992</v>
      </c>
      <c r="J15" s="70"/>
      <c r="K15" s="219">
        <v>10</v>
      </c>
      <c r="L15" s="34" t="s">
        <v>210</v>
      </c>
      <c r="M15" s="513">
        <v>5.4</v>
      </c>
      <c r="N15" s="70"/>
      <c r="O15" s="21">
        <v>10</v>
      </c>
      <c r="P15" s="153" t="s">
        <v>206</v>
      </c>
      <c r="Q15" s="153">
        <v>10.459999999999999</v>
      </c>
      <c r="S15" s="238">
        <v>13</v>
      </c>
      <c r="T15" s="10" t="str">
        <f>B22</f>
        <v>Robert Swaney</v>
      </c>
      <c r="U15" s="24">
        <f>D22</f>
        <v>3.7</v>
      </c>
      <c r="V15" s="24">
        <f>I9</f>
        <v>3.83</v>
      </c>
      <c r="W15" s="244">
        <f t="shared" si="0"/>
        <v>7.53</v>
      </c>
      <c r="X15" s="238"/>
      <c r="Y15" s="14"/>
      <c r="Z15" s="24"/>
    </row>
    <row r="16" spans="1:28" ht="15" customHeight="1" thickBot="1" x14ac:dyDescent="0.3">
      <c r="A16" s="252"/>
      <c r="B16" s="248" t="s">
        <v>12</v>
      </c>
      <c r="C16" s="247"/>
      <c r="D16" s="250" t="s">
        <v>7</v>
      </c>
      <c r="E16" s="13"/>
      <c r="F16" s="252"/>
      <c r="G16" s="248" t="s">
        <v>12</v>
      </c>
      <c r="H16" s="249"/>
      <c r="I16" s="250" t="s">
        <v>7</v>
      </c>
      <c r="J16" s="70"/>
      <c r="K16" s="219">
        <v>11</v>
      </c>
      <c r="L16" s="507" t="s">
        <v>184</v>
      </c>
      <c r="M16" s="526">
        <v>4.5</v>
      </c>
      <c r="N16" s="70"/>
      <c r="O16" s="21">
        <v>11</v>
      </c>
      <c r="P16" s="153" t="s">
        <v>205</v>
      </c>
      <c r="Q16" s="153">
        <v>10.370000000000001</v>
      </c>
      <c r="S16" s="238">
        <v>14</v>
      </c>
      <c r="T16" s="10" t="str">
        <f>B23</f>
        <v>Kaimana Cairns</v>
      </c>
      <c r="U16" s="24">
        <f>D23</f>
        <v>5.4</v>
      </c>
      <c r="V16" s="24">
        <f>I27</f>
        <v>7.7</v>
      </c>
      <c r="W16" s="244">
        <f t="shared" si="0"/>
        <v>13.100000000000001</v>
      </c>
      <c r="X16" s="238"/>
      <c r="Y16" s="61"/>
      <c r="Z16" s="24"/>
    </row>
    <row r="17" spans="1:26" ht="15.6" customHeight="1" x14ac:dyDescent="0.25">
      <c r="A17" s="125" t="s">
        <v>8</v>
      </c>
      <c r="B17" s="291" t="s">
        <v>186</v>
      </c>
      <c r="C17" s="10" t="s">
        <v>165</v>
      </c>
      <c r="D17" s="37">
        <v>2.0699999999999998</v>
      </c>
      <c r="F17" s="125" t="s">
        <v>8</v>
      </c>
      <c r="G17" s="291" t="str">
        <f>B28</f>
        <v>Kodi Dellit</v>
      </c>
      <c r="H17" s="10" t="str">
        <f>C28</f>
        <v>Mt Coolum</v>
      </c>
      <c r="I17" s="37">
        <v>11.4</v>
      </c>
      <c r="J17" s="13"/>
      <c r="K17" s="219">
        <v>12</v>
      </c>
      <c r="L17" s="34" t="s">
        <v>203</v>
      </c>
      <c r="M17" s="36">
        <v>3.83</v>
      </c>
      <c r="N17" s="70"/>
      <c r="O17" s="21">
        <v>12</v>
      </c>
      <c r="P17" s="153" t="s">
        <v>208</v>
      </c>
      <c r="Q17" s="153">
        <v>9.6</v>
      </c>
      <c r="S17" s="238">
        <v>15</v>
      </c>
      <c r="T17" s="10" t="str">
        <f>B24</f>
        <v>Xennex Holstrom</v>
      </c>
      <c r="U17" s="22">
        <f>D24</f>
        <v>3.67</v>
      </c>
      <c r="V17" s="24">
        <f>I18</f>
        <v>3.93</v>
      </c>
      <c r="W17" s="244">
        <f t="shared" si="0"/>
        <v>7.6</v>
      </c>
      <c r="X17" s="238"/>
      <c r="Y17" s="10"/>
      <c r="Z17" s="22"/>
    </row>
    <row r="18" spans="1:26" ht="15" customHeight="1" x14ac:dyDescent="0.25">
      <c r="A18" s="126" t="s">
        <v>9</v>
      </c>
      <c r="B18" s="291" t="s">
        <v>332</v>
      </c>
      <c r="C18" s="10" t="s">
        <v>191</v>
      </c>
      <c r="D18" s="38">
        <v>10.93</v>
      </c>
      <c r="F18" s="126" t="s">
        <v>9</v>
      </c>
      <c r="G18" s="291" t="str">
        <f>B24</f>
        <v>Xennex Holstrom</v>
      </c>
      <c r="H18" s="10" t="str">
        <f>C24</f>
        <v>Parrearra</v>
      </c>
      <c r="I18" s="38">
        <v>3.93</v>
      </c>
      <c r="J18" s="70"/>
      <c r="K18" s="219">
        <v>13</v>
      </c>
      <c r="L18" s="498" t="s">
        <v>187</v>
      </c>
      <c r="M18" s="513">
        <v>3.7</v>
      </c>
      <c r="N18" s="70"/>
      <c r="O18" s="21">
        <v>13</v>
      </c>
      <c r="P18" s="153" t="s">
        <v>184</v>
      </c>
      <c r="Q18" s="153">
        <v>9.17</v>
      </c>
      <c r="S18" s="238">
        <v>16</v>
      </c>
      <c r="T18" s="14" t="str">
        <f>B25</f>
        <v>Jack Fisher-Neilens</v>
      </c>
      <c r="U18" s="24">
        <f>D25</f>
        <v>6.67</v>
      </c>
      <c r="V18" s="24">
        <f>I8</f>
        <v>5.17</v>
      </c>
      <c r="W18" s="244">
        <f t="shared" si="0"/>
        <v>11.84</v>
      </c>
      <c r="X18" s="153"/>
      <c r="Y18" s="10"/>
      <c r="Z18" s="24"/>
    </row>
    <row r="19" spans="1:26" ht="15" customHeight="1" x14ac:dyDescent="0.25">
      <c r="A19" s="127" t="s">
        <v>18</v>
      </c>
      <c r="B19" s="291" t="s">
        <v>199</v>
      </c>
      <c r="C19" s="10" t="s">
        <v>200</v>
      </c>
      <c r="D19" s="38">
        <v>5.4</v>
      </c>
      <c r="F19" s="127" t="s">
        <v>18</v>
      </c>
      <c r="G19" s="292" t="str">
        <f>B12</f>
        <v xml:space="preserve">Zayden Surawski </v>
      </c>
      <c r="H19" s="14" t="str">
        <f>C12</f>
        <v>Point Lookout</v>
      </c>
      <c r="I19" s="38"/>
      <c r="J19" s="70"/>
      <c r="K19" s="219">
        <v>14</v>
      </c>
      <c r="L19" s="34" t="s">
        <v>201</v>
      </c>
      <c r="M19" s="513">
        <v>3.67</v>
      </c>
      <c r="N19" s="70"/>
      <c r="O19" s="21">
        <v>14</v>
      </c>
      <c r="P19" s="153" t="s">
        <v>201</v>
      </c>
      <c r="Q19" s="153">
        <v>7.6</v>
      </c>
      <c r="S19" s="238">
        <v>17</v>
      </c>
      <c r="T19" s="65" t="str">
        <f>B27</f>
        <v>Finn Lindner</v>
      </c>
      <c r="U19" s="22">
        <f>D27</f>
        <v>3.4</v>
      </c>
      <c r="V19" s="24">
        <f>I22</f>
        <v>7.4</v>
      </c>
      <c r="W19" s="244">
        <f t="shared" si="0"/>
        <v>10.8</v>
      </c>
      <c r="X19" s="238"/>
      <c r="Y19" s="14"/>
      <c r="Z19" s="22"/>
    </row>
    <row r="20" spans="1:26" ht="15" customHeight="1" thickBot="1" x14ac:dyDescent="0.3">
      <c r="A20" s="54" t="s">
        <v>10</v>
      </c>
      <c r="B20" s="293" t="s">
        <v>208</v>
      </c>
      <c r="C20" s="34" t="s">
        <v>166</v>
      </c>
      <c r="D20" s="63">
        <v>5.6</v>
      </c>
      <c r="F20" s="54" t="s">
        <v>10</v>
      </c>
      <c r="G20" s="291" t="str">
        <f>B14</f>
        <v>Landen Smales</v>
      </c>
      <c r="H20" s="10" t="str">
        <f>C14</f>
        <v>Noosa Heads</v>
      </c>
      <c r="I20" s="63">
        <v>15.67</v>
      </c>
      <c r="J20" s="70"/>
      <c r="K20" s="219">
        <v>15</v>
      </c>
      <c r="L20" s="34" t="s">
        <v>206</v>
      </c>
      <c r="M20" s="36">
        <v>3.53</v>
      </c>
      <c r="N20" s="70"/>
      <c r="O20" s="21">
        <v>15</v>
      </c>
      <c r="P20" s="153" t="s">
        <v>187</v>
      </c>
      <c r="Q20" s="153">
        <v>7.53</v>
      </c>
      <c r="S20" s="238">
        <v>18</v>
      </c>
      <c r="T20" s="68" t="str">
        <f>B28</f>
        <v>Kodi Dellit</v>
      </c>
      <c r="U20" s="22">
        <f>D28</f>
        <v>10.73</v>
      </c>
      <c r="V20" s="24">
        <f>I17</f>
        <v>11.4</v>
      </c>
      <c r="W20" s="244">
        <f t="shared" si="0"/>
        <v>22.130000000000003</v>
      </c>
      <c r="X20" s="238"/>
      <c r="Y20" s="10"/>
      <c r="Z20" s="22"/>
    </row>
    <row r="21" spans="1:26" ht="15" customHeight="1" thickBot="1" x14ac:dyDescent="0.3">
      <c r="A21" s="252"/>
      <c r="B21" s="248" t="s">
        <v>13</v>
      </c>
      <c r="C21" s="247"/>
      <c r="D21" s="250" t="s">
        <v>7</v>
      </c>
      <c r="E21" s="13"/>
      <c r="F21" s="252"/>
      <c r="G21" s="248" t="s">
        <v>13</v>
      </c>
      <c r="H21" s="249"/>
      <c r="I21" s="250" t="s">
        <v>7</v>
      </c>
      <c r="J21" s="70"/>
      <c r="K21" s="219">
        <v>16</v>
      </c>
      <c r="L21" s="34" t="s">
        <v>188</v>
      </c>
      <c r="M21" s="36">
        <v>3.4</v>
      </c>
      <c r="N21" s="70"/>
      <c r="O21" s="21">
        <v>16</v>
      </c>
      <c r="P21" s="153" t="s">
        <v>203</v>
      </c>
      <c r="Q21" s="153">
        <v>7.33</v>
      </c>
      <c r="S21" s="238">
        <v>19</v>
      </c>
      <c r="T21" s="68" t="str">
        <f>B29</f>
        <v>Henry Poole</v>
      </c>
      <c r="U21" s="22">
        <f>D29</f>
        <v>3.83</v>
      </c>
      <c r="V21" s="24">
        <f>I12</f>
        <v>3.5</v>
      </c>
      <c r="W21" s="244">
        <f t="shared" si="0"/>
        <v>7.33</v>
      </c>
      <c r="X21" s="238"/>
      <c r="Y21" s="65"/>
      <c r="Z21" s="22"/>
    </row>
    <row r="22" spans="1:26" ht="15" customHeight="1" thickBot="1" x14ac:dyDescent="0.3">
      <c r="A22" s="125" t="s">
        <v>8</v>
      </c>
      <c r="B22" s="287" t="s">
        <v>187</v>
      </c>
      <c r="C22" s="17" t="s">
        <v>165</v>
      </c>
      <c r="D22" s="37">
        <v>3.7</v>
      </c>
      <c r="F22" s="125" t="s">
        <v>8</v>
      </c>
      <c r="G22" s="291" t="str">
        <f>B27</f>
        <v>Finn Lindner</v>
      </c>
      <c r="H22" s="10" t="str">
        <f>C27</f>
        <v>Point Lookout</v>
      </c>
      <c r="I22" s="37">
        <v>7.4</v>
      </c>
      <c r="J22" s="13"/>
      <c r="K22" s="219">
        <v>17</v>
      </c>
      <c r="L22" s="34" t="s">
        <v>190</v>
      </c>
      <c r="M22" s="36">
        <v>2.73</v>
      </c>
      <c r="N22" s="70"/>
      <c r="O22" s="21">
        <v>17</v>
      </c>
      <c r="P22" s="153" t="s">
        <v>190</v>
      </c>
      <c r="Q22" s="153">
        <v>7.23</v>
      </c>
      <c r="S22" s="238">
        <v>20</v>
      </c>
      <c r="T22" s="245" t="str">
        <f>B30</f>
        <v>Bohdi Brooks</v>
      </c>
      <c r="U22" s="50">
        <f>D30</f>
        <v>5.4</v>
      </c>
      <c r="V22" s="50">
        <f>I7</f>
        <v>5.93</v>
      </c>
      <c r="W22" s="246">
        <f t="shared" si="0"/>
        <v>11.33</v>
      </c>
      <c r="X22" s="238"/>
      <c r="Y22" s="443"/>
      <c r="Z22" s="50"/>
    </row>
    <row r="23" spans="1:26" ht="15" customHeight="1" x14ac:dyDescent="0.25">
      <c r="A23" s="126" t="s">
        <v>9</v>
      </c>
      <c r="B23" s="291" t="s">
        <v>192</v>
      </c>
      <c r="C23" s="10" t="s">
        <v>193</v>
      </c>
      <c r="D23" s="38">
        <v>5.4</v>
      </c>
      <c r="F23" s="126" t="s">
        <v>9</v>
      </c>
      <c r="G23" s="293" t="str">
        <f>B19</f>
        <v>Slayter Lowry</v>
      </c>
      <c r="H23" s="34" t="str">
        <f>C19</f>
        <v>Coolangatta</v>
      </c>
      <c r="I23" s="38">
        <v>12</v>
      </c>
      <c r="J23" s="70"/>
      <c r="K23" s="219">
        <v>18</v>
      </c>
      <c r="L23" s="34" t="s">
        <v>186</v>
      </c>
      <c r="M23" s="36">
        <v>2.0699999999999998</v>
      </c>
      <c r="N23" s="70"/>
      <c r="O23" s="21">
        <v>18</v>
      </c>
      <c r="P23" s="153" t="s">
        <v>186</v>
      </c>
      <c r="Q23" s="153">
        <v>5.6999999999999993</v>
      </c>
      <c r="S23" s="238"/>
      <c r="T23" s="60"/>
      <c r="U23" s="13"/>
      <c r="V23" s="13"/>
      <c r="W23" s="13"/>
      <c r="X23" s="238"/>
      <c r="Y23" s="96"/>
      <c r="Z23" s="70"/>
    </row>
    <row r="24" spans="1:26" ht="15" customHeight="1" x14ac:dyDescent="0.25">
      <c r="A24" s="127" t="s">
        <v>18</v>
      </c>
      <c r="B24" s="291" t="s">
        <v>201</v>
      </c>
      <c r="C24" s="140" t="s">
        <v>202</v>
      </c>
      <c r="D24" s="38">
        <v>3.67</v>
      </c>
      <c r="F24" s="127" t="s">
        <v>18</v>
      </c>
      <c r="G24" s="291" t="str">
        <f>B10</f>
        <v>Jordan Pont</v>
      </c>
      <c r="H24" s="10" t="str">
        <f>C10</f>
        <v>Warana</v>
      </c>
      <c r="I24" s="38">
        <v>4.37</v>
      </c>
      <c r="J24" s="70"/>
      <c r="K24" s="219">
        <v>19</v>
      </c>
      <c r="L24" s="34" t="s">
        <v>185</v>
      </c>
      <c r="M24" s="36">
        <v>1.9</v>
      </c>
      <c r="N24" s="70"/>
      <c r="O24" s="21">
        <v>19</v>
      </c>
      <c r="P24" s="153" t="s">
        <v>189</v>
      </c>
      <c r="Q24" s="153">
        <v>5.3</v>
      </c>
      <c r="S24" s="238"/>
      <c r="T24" s="60"/>
      <c r="U24" s="13"/>
      <c r="V24" s="13"/>
      <c r="W24" s="13"/>
      <c r="X24" s="238"/>
      <c r="Y24" s="96"/>
      <c r="Z24" s="13"/>
    </row>
    <row r="25" spans="1:26" ht="15" customHeight="1" thickBot="1" x14ac:dyDescent="0.3">
      <c r="A25" s="54" t="s">
        <v>10</v>
      </c>
      <c r="B25" s="293" t="s">
        <v>239</v>
      </c>
      <c r="C25" s="390" t="s">
        <v>240</v>
      </c>
      <c r="D25" s="38">
        <v>6.67</v>
      </c>
      <c r="F25" s="54" t="s">
        <v>10</v>
      </c>
      <c r="G25" s="291" t="str">
        <f>B8</f>
        <v>Levi Sams</v>
      </c>
      <c r="H25" s="10" t="str">
        <f>C8</f>
        <v>Point Lookout</v>
      </c>
      <c r="I25" s="38">
        <v>4</v>
      </c>
      <c r="J25" s="70"/>
      <c r="K25" s="408">
        <v>20</v>
      </c>
      <c r="L25" s="26" t="s">
        <v>189</v>
      </c>
      <c r="M25" s="527">
        <v>1.3</v>
      </c>
      <c r="N25" s="70"/>
      <c r="O25" s="406">
        <v>20</v>
      </c>
      <c r="P25" s="153" t="s">
        <v>185</v>
      </c>
      <c r="Q25" s="153">
        <v>1.9</v>
      </c>
      <c r="S25" s="238"/>
      <c r="T25" s="96"/>
      <c r="U25" s="29"/>
      <c r="V25" s="13"/>
      <c r="W25" s="13"/>
      <c r="X25" s="238"/>
      <c r="Y25" s="96"/>
      <c r="Z25" s="13"/>
    </row>
    <row r="26" spans="1:26" ht="15" customHeight="1" thickBot="1" x14ac:dyDescent="0.3">
      <c r="A26" s="252"/>
      <c r="B26" s="248" t="s">
        <v>14</v>
      </c>
      <c r="C26" s="247"/>
      <c r="D26" s="250" t="s">
        <v>7</v>
      </c>
      <c r="E26" s="13"/>
      <c r="F26" s="252"/>
      <c r="G26" s="248" t="s">
        <v>14</v>
      </c>
      <c r="H26" s="249"/>
      <c r="I26" s="250" t="s">
        <v>7</v>
      </c>
      <c r="J26" s="70"/>
      <c r="S26" s="238"/>
      <c r="T26" s="96"/>
      <c r="U26" s="13"/>
      <c r="V26" s="13"/>
      <c r="W26" s="13"/>
      <c r="X26" s="238"/>
      <c r="Y26" s="96"/>
      <c r="Z26" s="13"/>
    </row>
    <row r="27" spans="1:26" ht="15" customHeight="1" x14ac:dyDescent="0.25">
      <c r="A27" s="125" t="s">
        <v>8</v>
      </c>
      <c r="B27" s="287" t="s">
        <v>188</v>
      </c>
      <c r="C27" s="17" t="s">
        <v>165</v>
      </c>
      <c r="D27" s="37">
        <v>3.4</v>
      </c>
      <c r="F27" s="125" t="s">
        <v>8</v>
      </c>
      <c r="G27" s="287" t="str">
        <f>B23</f>
        <v>Kaimana Cairns</v>
      </c>
      <c r="H27" s="17" t="str">
        <f>C23</f>
        <v>Tewantin</v>
      </c>
      <c r="I27" s="37">
        <v>7.7</v>
      </c>
      <c r="J27" s="70"/>
      <c r="S27" s="238"/>
      <c r="T27" s="96"/>
      <c r="U27" s="13"/>
      <c r="V27" s="13"/>
      <c r="W27" s="13"/>
      <c r="X27" s="238"/>
      <c r="Y27" s="96"/>
      <c r="Z27" s="13"/>
    </row>
    <row r="28" spans="1:26" ht="15" customHeight="1" x14ac:dyDescent="0.25">
      <c r="A28" s="126" t="s">
        <v>9</v>
      </c>
      <c r="B28" s="291" t="s">
        <v>194</v>
      </c>
      <c r="C28" s="10" t="s">
        <v>195</v>
      </c>
      <c r="D28" s="38">
        <v>10.73</v>
      </c>
      <c r="F28" s="126" t="s">
        <v>9</v>
      </c>
      <c r="G28" s="291" t="str">
        <f>B17</f>
        <v>Harry Mergler</v>
      </c>
      <c r="H28" s="10" t="str">
        <f>C17</f>
        <v>Point Lookout</v>
      </c>
      <c r="I28" s="38">
        <v>3.63</v>
      </c>
      <c r="J28" s="70"/>
      <c r="S28" s="238"/>
      <c r="T28" s="96"/>
      <c r="U28" s="29"/>
      <c r="V28" s="13"/>
      <c r="W28" s="13"/>
      <c r="X28" s="238"/>
      <c r="Y28" s="96"/>
      <c r="Z28" s="13"/>
    </row>
    <row r="29" spans="1:26" ht="15" customHeight="1" x14ac:dyDescent="0.25">
      <c r="A29" s="127" t="s">
        <v>18</v>
      </c>
      <c r="B29" s="291" t="s">
        <v>203</v>
      </c>
      <c r="C29" s="10" t="s">
        <v>204</v>
      </c>
      <c r="D29" s="38">
        <v>3.83</v>
      </c>
      <c r="F29" s="127" t="s">
        <v>18</v>
      </c>
      <c r="G29" s="291" t="str">
        <f>B7</f>
        <v>Cory Heisig</v>
      </c>
      <c r="H29" s="10" t="str">
        <f>C7</f>
        <v>Point Lookout</v>
      </c>
      <c r="I29" s="38">
        <v>4.67</v>
      </c>
      <c r="J29" s="70"/>
      <c r="R29" s="6"/>
      <c r="S29" s="5"/>
      <c r="T29" s="5"/>
      <c r="U29" s="6"/>
      <c r="V29" s="6"/>
      <c r="W29" s="13"/>
      <c r="X29" s="238"/>
      <c r="Y29" s="96"/>
      <c r="Z29" s="116"/>
    </row>
    <row r="30" spans="1:26" ht="15" customHeight="1" thickBot="1" x14ac:dyDescent="0.3">
      <c r="A30" s="53" t="s">
        <v>10</v>
      </c>
      <c r="B30" s="316" t="s">
        <v>210</v>
      </c>
      <c r="C30" s="83" t="s">
        <v>179</v>
      </c>
      <c r="D30" s="159">
        <v>5.4</v>
      </c>
      <c r="F30" s="53" t="s">
        <v>10</v>
      </c>
      <c r="G30" s="317" t="str">
        <f>B13</f>
        <v>Jake Trail</v>
      </c>
      <c r="H30" s="26" t="str">
        <f>C13</f>
        <v>Point Lookout</v>
      </c>
      <c r="I30" s="159">
        <v>4.5</v>
      </c>
      <c r="J30" s="70"/>
      <c r="R30" s="6"/>
      <c r="S30" s="5"/>
      <c r="T30" s="5"/>
      <c r="U30" s="6"/>
      <c r="V30" s="6"/>
    </row>
    <row r="31" spans="1:26" ht="15" customHeight="1" x14ac:dyDescent="0.25">
      <c r="J31" s="76"/>
      <c r="R31" s="6"/>
      <c r="S31" s="5"/>
      <c r="T31" s="5"/>
      <c r="U31" s="6"/>
      <c r="V31" s="6"/>
    </row>
    <row r="32" spans="1:26" ht="15" customHeight="1" x14ac:dyDescent="0.25">
      <c r="R32" s="6"/>
      <c r="S32" s="5"/>
      <c r="T32" s="5"/>
      <c r="U32" s="6"/>
      <c r="V32" s="6"/>
    </row>
    <row r="33" spans="1:22" ht="15" customHeight="1" thickBot="1" x14ac:dyDescent="0.3">
      <c r="R33" s="6"/>
      <c r="S33" s="5"/>
      <c r="T33" s="5"/>
      <c r="U33" s="6"/>
      <c r="V33" s="6"/>
    </row>
    <row r="34" spans="1:22" ht="15" customHeight="1" thickBot="1" x14ac:dyDescent="0.3">
      <c r="A34" s="253"/>
      <c r="B34" s="254" t="s">
        <v>23</v>
      </c>
      <c r="C34" s="255"/>
      <c r="D34" s="256" t="s">
        <v>16</v>
      </c>
      <c r="E34" s="46"/>
      <c r="F34" s="253"/>
      <c r="G34" s="254" t="s">
        <v>24</v>
      </c>
      <c r="H34" s="255"/>
      <c r="I34" s="358" t="s">
        <v>16</v>
      </c>
      <c r="J34" s="46"/>
      <c r="K34" s="259"/>
      <c r="L34" s="260" t="s">
        <v>27</v>
      </c>
      <c r="M34" s="261"/>
      <c r="N34" s="262" t="s">
        <v>16</v>
      </c>
      <c r="O34" s="263"/>
      <c r="P34" s="310"/>
      <c r="Q34" s="304"/>
      <c r="R34" s="6"/>
      <c r="S34" s="5"/>
      <c r="T34" s="5"/>
      <c r="U34" s="6"/>
      <c r="V34" s="6"/>
    </row>
    <row r="35" spans="1:22" ht="15" customHeight="1" x14ac:dyDescent="0.25">
      <c r="A35" s="128" t="s">
        <v>8</v>
      </c>
      <c r="B35" s="66" t="s">
        <v>198</v>
      </c>
      <c r="C35" s="456"/>
      <c r="D35" s="92">
        <v>1</v>
      </c>
      <c r="E35" s="97"/>
      <c r="F35" s="128" t="s">
        <v>8</v>
      </c>
      <c r="G35" s="66" t="s">
        <v>332</v>
      </c>
      <c r="H35" s="88"/>
      <c r="I35" s="92">
        <v>1</v>
      </c>
      <c r="J35" s="97"/>
      <c r="K35" s="132" t="s">
        <v>8</v>
      </c>
      <c r="L35" s="66" t="s">
        <v>198</v>
      </c>
      <c r="M35" s="362"/>
      <c r="N35" s="363"/>
      <c r="O35" s="364">
        <v>3</v>
      </c>
      <c r="P35" s="310"/>
      <c r="Q35" s="304"/>
      <c r="R35" s="6"/>
      <c r="S35" s="5"/>
      <c r="T35" s="5"/>
      <c r="U35" s="6"/>
      <c r="V35" s="6"/>
    </row>
    <row r="36" spans="1:22" ht="15" customHeight="1" x14ac:dyDescent="0.25">
      <c r="A36" s="129" t="s">
        <v>9</v>
      </c>
      <c r="B36" s="68" t="s">
        <v>196</v>
      </c>
      <c r="C36" s="457"/>
      <c r="D36" s="93">
        <v>2</v>
      </c>
      <c r="E36" s="97"/>
      <c r="F36" s="129" t="s">
        <v>9</v>
      </c>
      <c r="G36" s="68" t="s">
        <v>194</v>
      </c>
      <c r="H36" s="89"/>
      <c r="I36" s="93">
        <v>2</v>
      </c>
      <c r="J36" s="97"/>
      <c r="K36" s="126" t="s">
        <v>9</v>
      </c>
      <c r="L36" s="68" t="s">
        <v>196</v>
      </c>
      <c r="M36" s="365"/>
      <c r="N36" s="366"/>
      <c r="O36" s="367">
        <v>4</v>
      </c>
      <c r="P36" s="310"/>
      <c r="Q36" s="304"/>
      <c r="R36" s="6"/>
      <c r="S36" s="5"/>
      <c r="T36" s="5"/>
      <c r="U36" s="6"/>
      <c r="V36" s="6"/>
    </row>
    <row r="37" spans="1:22" ht="15" customHeight="1" x14ac:dyDescent="0.25">
      <c r="A37" s="130" t="s">
        <v>18</v>
      </c>
      <c r="B37" s="68" t="s">
        <v>199</v>
      </c>
      <c r="C37" s="457"/>
      <c r="D37" s="93">
        <v>4</v>
      </c>
      <c r="E37" s="97"/>
      <c r="F37" s="130" t="s">
        <v>18</v>
      </c>
      <c r="G37" s="68" t="s">
        <v>192</v>
      </c>
      <c r="H37" s="89"/>
      <c r="I37" s="93">
        <v>3</v>
      </c>
      <c r="J37" s="97"/>
      <c r="K37" s="127" t="s">
        <v>18</v>
      </c>
      <c r="L37" s="400" t="s">
        <v>332</v>
      </c>
      <c r="M37" s="365"/>
      <c r="N37" s="366"/>
      <c r="O37" s="367">
        <v>2</v>
      </c>
      <c r="P37" s="310"/>
      <c r="Q37" s="304"/>
      <c r="R37" s="6"/>
      <c r="S37" s="5"/>
      <c r="T37" s="5"/>
      <c r="U37" s="6"/>
      <c r="V37" s="6"/>
    </row>
    <row r="38" spans="1:22" ht="15" customHeight="1" thickBot="1" x14ac:dyDescent="0.3">
      <c r="A38" s="124" t="s">
        <v>10</v>
      </c>
      <c r="B38" s="71" t="s">
        <v>210</v>
      </c>
      <c r="C38" s="458"/>
      <c r="D38" s="94">
        <v>3</v>
      </c>
      <c r="E38" s="97"/>
      <c r="F38" s="124" t="s">
        <v>10</v>
      </c>
      <c r="G38" s="71" t="s">
        <v>334</v>
      </c>
      <c r="H38" s="90"/>
      <c r="I38" s="94">
        <v>4</v>
      </c>
      <c r="J38" s="97"/>
      <c r="K38" s="131" t="s">
        <v>10</v>
      </c>
      <c r="L38" s="245" t="s">
        <v>194</v>
      </c>
      <c r="M38" s="368"/>
      <c r="N38" s="369"/>
      <c r="O38" s="370">
        <v>1</v>
      </c>
      <c r="P38" s="6"/>
      <c r="Q38" s="304"/>
      <c r="R38" s="6"/>
      <c r="S38" s="5"/>
      <c r="T38" s="5"/>
      <c r="U38" s="6"/>
      <c r="V38" s="6"/>
    </row>
    <row r="39" spans="1:22" ht="15" customHeight="1" x14ac:dyDescent="0.25">
      <c r="B39" s="153"/>
      <c r="M39" s="8"/>
      <c r="N39" s="8"/>
      <c r="P39" s="6"/>
      <c r="Q39" s="311"/>
      <c r="R39" s="6"/>
      <c r="S39" s="5"/>
      <c r="T39" s="5"/>
      <c r="U39" s="6"/>
      <c r="V39" s="6"/>
    </row>
    <row r="40" spans="1:22" ht="15" customHeight="1" x14ac:dyDescent="0.25">
      <c r="B40" s="161"/>
      <c r="M40" s="8"/>
      <c r="N40" s="8"/>
      <c r="P40" s="40"/>
      <c r="Q40" s="312"/>
      <c r="R40" s="40"/>
      <c r="S40" s="39"/>
      <c r="T40" s="39"/>
      <c r="U40" s="40"/>
      <c r="V40" s="40"/>
    </row>
    <row r="41" spans="1:22" ht="15" customHeight="1" x14ac:dyDescent="0.25">
      <c r="B41" s="153"/>
      <c r="F41" s="58"/>
      <c r="G41" s="58"/>
      <c r="H41" s="58"/>
      <c r="M41" s="8"/>
      <c r="N41" s="8"/>
      <c r="P41" s="40"/>
      <c r="Q41" s="312"/>
      <c r="R41" s="40"/>
      <c r="S41" s="39"/>
      <c r="T41" s="39"/>
      <c r="U41" s="40"/>
      <c r="V41" s="40"/>
    </row>
    <row r="42" spans="1:22" ht="15" customHeight="1" x14ac:dyDescent="0.25">
      <c r="B42" s="153"/>
      <c r="F42" s="78"/>
      <c r="G42" s="58"/>
      <c r="H42" s="58"/>
      <c r="M42" s="8"/>
      <c r="N42" s="8"/>
      <c r="P42" s="40"/>
      <c r="Q42" s="312"/>
      <c r="R42" s="40"/>
      <c r="S42" s="39"/>
      <c r="T42" s="39"/>
      <c r="U42" s="40"/>
      <c r="V42" s="40"/>
    </row>
    <row r="43" spans="1:22" ht="15" customHeight="1" x14ac:dyDescent="0.25">
      <c r="B43" s="153"/>
      <c r="M43" s="8"/>
      <c r="N43" s="8"/>
      <c r="P43" s="40"/>
      <c r="Q43" s="308"/>
      <c r="R43" s="40"/>
      <c r="S43" s="39"/>
      <c r="T43" s="39"/>
      <c r="U43" s="40"/>
      <c r="V43" s="40"/>
    </row>
    <row r="44" spans="1:22" ht="15" customHeight="1" x14ac:dyDescent="0.25">
      <c r="B44" s="153"/>
      <c r="F44" s="58"/>
      <c r="G44" s="58"/>
      <c r="H44" s="58"/>
      <c r="I44" s="77"/>
      <c r="J44" s="77"/>
      <c r="M44" s="8"/>
      <c r="N44" s="8"/>
      <c r="P44" s="6"/>
      <c r="Q44" s="304"/>
      <c r="R44" s="6"/>
      <c r="S44" s="5"/>
      <c r="T44" s="5"/>
      <c r="U44" s="6"/>
      <c r="V44" s="6"/>
    </row>
    <row r="45" spans="1:22" ht="15" customHeight="1" x14ac:dyDescent="0.25">
      <c r="B45" s="162"/>
      <c r="F45" s="58"/>
      <c r="G45" s="58"/>
      <c r="H45" s="58"/>
      <c r="I45" s="77"/>
      <c r="J45" s="77"/>
      <c r="M45" s="8"/>
      <c r="N45" s="8"/>
      <c r="P45" s="40"/>
      <c r="Q45" s="308"/>
      <c r="R45" s="40"/>
      <c r="S45" s="39"/>
      <c r="T45" s="39"/>
      <c r="U45" s="40"/>
      <c r="V45" s="40"/>
    </row>
    <row r="46" spans="1:22" ht="15" customHeight="1" x14ac:dyDescent="0.25">
      <c r="B46" s="153"/>
      <c r="F46" s="58"/>
      <c r="G46" s="58"/>
      <c r="H46" s="58"/>
      <c r="M46" s="8"/>
      <c r="N46" s="8"/>
      <c r="P46" s="40"/>
      <c r="Q46" s="308"/>
      <c r="R46" s="40"/>
      <c r="S46" s="39"/>
      <c r="T46" s="39"/>
      <c r="U46" s="40"/>
      <c r="V46" s="40"/>
    </row>
    <row r="47" spans="1:22" ht="15" customHeight="1" x14ac:dyDescent="0.25">
      <c r="B47" s="153"/>
      <c r="F47" s="78"/>
      <c r="G47" s="58"/>
      <c r="H47" s="58"/>
      <c r="I47" s="77"/>
      <c r="J47" s="77"/>
      <c r="M47" s="8"/>
      <c r="N47" s="8"/>
      <c r="P47" s="308"/>
      <c r="Q47" s="308"/>
      <c r="R47" s="40"/>
      <c r="S47" s="39"/>
      <c r="T47" s="39"/>
      <c r="U47" s="40"/>
      <c r="V47" s="40"/>
    </row>
    <row r="48" spans="1:22" ht="15" customHeight="1" x14ac:dyDescent="0.25">
      <c r="B48" s="153"/>
      <c r="I48" s="77"/>
      <c r="J48" s="77"/>
      <c r="M48" s="8"/>
      <c r="N48" s="8"/>
      <c r="P48" s="40"/>
      <c r="Q48" s="308"/>
      <c r="R48" s="40"/>
      <c r="S48" s="39"/>
      <c r="T48" s="39"/>
      <c r="U48" s="40"/>
      <c r="V48" s="40"/>
    </row>
    <row r="49" spans="1:22" ht="15" customHeight="1" x14ac:dyDescent="0.25">
      <c r="B49" s="153"/>
      <c r="I49" s="77"/>
      <c r="J49" s="77"/>
      <c r="M49" s="8"/>
      <c r="N49" s="8"/>
      <c r="P49" s="301"/>
      <c r="Q49" s="308"/>
      <c r="R49" s="40"/>
      <c r="S49" s="39"/>
      <c r="T49" s="39"/>
      <c r="U49" s="40"/>
      <c r="V49" s="40"/>
    </row>
    <row r="50" spans="1:22" ht="15" customHeight="1" x14ac:dyDescent="0.25">
      <c r="B50" s="161"/>
      <c r="I50" s="77"/>
      <c r="J50" s="77"/>
      <c r="M50" s="8"/>
      <c r="N50" s="8"/>
      <c r="P50" s="301"/>
      <c r="Q50" s="308"/>
      <c r="R50" s="40"/>
      <c r="S50" s="39"/>
      <c r="T50" s="39"/>
      <c r="U50" s="40"/>
      <c r="V50" s="40"/>
    </row>
    <row r="51" spans="1:22" ht="15" customHeight="1" x14ac:dyDescent="0.25">
      <c r="A51" s="79"/>
      <c r="B51" s="161"/>
      <c r="C51" s="96"/>
      <c r="D51" s="77"/>
      <c r="E51" s="77"/>
      <c r="F51" s="79"/>
      <c r="G51" s="58"/>
      <c r="H51" s="58"/>
      <c r="I51" s="77"/>
      <c r="J51" s="77"/>
      <c r="K51" s="58"/>
      <c r="M51" s="8"/>
      <c r="N51" s="8"/>
      <c r="Q51" s="8"/>
      <c r="R51" s="40"/>
      <c r="S51" s="40"/>
      <c r="T51" s="40"/>
      <c r="U51" s="40"/>
      <c r="V51" s="40"/>
    </row>
    <row r="52" spans="1:22" ht="15" customHeight="1" x14ac:dyDescent="0.25">
      <c r="B52" s="153"/>
      <c r="R52" s="32"/>
      <c r="S52" s="32"/>
      <c r="T52" s="32"/>
      <c r="U52" s="32"/>
      <c r="V52" s="32"/>
    </row>
    <row r="53" spans="1:22" ht="15" customHeight="1" x14ac:dyDescent="0.25">
      <c r="B53" s="153"/>
      <c r="R53" s="40"/>
      <c r="S53" s="40"/>
      <c r="T53" s="40"/>
      <c r="U53" s="40"/>
      <c r="V53" s="40"/>
    </row>
    <row r="54" spans="1:22" ht="15" customHeight="1" x14ac:dyDescent="0.25">
      <c r="B54" s="153"/>
      <c r="R54" s="40"/>
      <c r="S54" s="40"/>
      <c r="T54" s="40"/>
      <c r="U54" s="40"/>
      <c r="V54" s="40"/>
    </row>
    <row r="55" spans="1:22" ht="15" customHeight="1" x14ac:dyDescent="0.25">
      <c r="B55" s="153"/>
      <c r="R55" s="40"/>
      <c r="S55" s="40"/>
      <c r="T55" s="40"/>
      <c r="U55" s="40"/>
      <c r="V55" s="40"/>
    </row>
    <row r="56" spans="1:22" ht="15" customHeight="1" x14ac:dyDescent="0.25">
      <c r="B56" s="153"/>
    </row>
    <row r="57" spans="1:22" ht="15" customHeight="1" x14ac:dyDescent="0.25">
      <c r="B57" s="153"/>
    </row>
    <row r="58" spans="1:22" ht="15" customHeight="1" x14ac:dyDescent="0.25">
      <c r="B58" s="40"/>
    </row>
    <row r="59" spans="1:22" ht="15" customHeight="1" x14ac:dyDescent="0.25">
      <c r="B59" s="161"/>
    </row>
    <row r="60" spans="1:22" ht="15" customHeight="1" x14ac:dyDescent="0.25">
      <c r="B60" s="161"/>
    </row>
    <row r="61" spans="1:22" ht="15" customHeight="1" x14ac:dyDescent="0.25">
      <c r="B61" s="40"/>
    </row>
    <row r="62" spans="1:22" ht="15" customHeight="1" x14ac:dyDescent="0.25">
      <c r="B62" s="40"/>
    </row>
    <row r="63" spans="1:22" ht="15" customHeight="1" x14ac:dyDescent="0.25">
      <c r="B63" s="40"/>
    </row>
  </sheetData>
  <sortState ref="Y3:Z22">
    <sortCondition descending="1" ref="Z3"/>
  </sortState>
  <printOptions horizontalCentered="1" verticalCentered="1"/>
  <pageMargins left="0.11811023622047245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13" workbookViewId="0">
      <selection activeCell="H31" sqref="H31"/>
    </sheetView>
  </sheetViews>
  <sheetFormatPr defaultColWidth="9.140625" defaultRowHeight="12.75" x14ac:dyDescent="0.2"/>
  <cols>
    <col min="1" max="1" width="4.7109375" style="1" customWidth="1"/>
    <col min="2" max="2" width="5" style="1" customWidth="1"/>
    <col min="3" max="3" width="17.5703125" style="1" customWidth="1"/>
    <col min="4" max="4" width="10.140625" style="1" customWidth="1"/>
    <col min="5" max="5" width="6.7109375" style="355" customWidth="1"/>
    <col min="6" max="6" width="3" style="355" customWidth="1"/>
    <col min="7" max="7" width="5" style="1" customWidth="1"/>
    <col min="8" max="8" width="17.5703125" style="1" customWidth="1"/>
    <col min="9" max="9" width="10.140625" style="1" customWidth="1"/>
    <col min="10" max="10" width="6.5703125" style="51" customWidth="1"/>
    <col min="11" max="11" width="4.85546875" style="1" customWidth="1"/>
    <col min="12" max="12" width="7.85546875" style="1" customWidth="1"/>
    <col min="13" max="13" width="20.7109375" style="1" customWidth="1"/>
    <col min="14" max="15" width="6.7109375" style="1" customWidth="1"/>
    <col min="16" max="16" width="12" style="1" customWidth="1"/>
    <col min="17" max="18" width="9.140625" style="1"/>
    <col min="19" max="19" width="15.7109375" style="1" customWidth="1"/>
    <col min="20" max="20" width="9.140625" style="1" customWidth="1"/>
    <col min="21" max="24" width="9.140625" style="1"/>
    <col min="25" max="25" width="18" style="1" customWidth="1"/>
    <col min="26" max="16384" width="9.140625" style="1"/>
  </cols>
  <sheetData>
    <row r="1" spans="1:26" ht="15" customHeight="1" thickBot="1" x14ac:dyDescent="0.35">
      <c r="A1" s="48"/>
      <c r="B1" s="99"/>
      <c r="C1" s="100"/>
      <c r="D1" s="112" t="s">
        <v>116</v>
      </c>
      <c r="E1" s="350"/>
      <c r="F1" s="350"/>
      <c r="G1" s="59"/>
      <c r="H1" s="110"/>
      <c r="I1" s="100"/>
      <c r="J1" s="341"/>
      <c r="K1" s="48"/>
      <c r="L1" s="247" t="s">
        <v>0</v>
      </c>
      <c r="M1" s="265"/>
      <c r="N1" s="397" t="s">
        <v>1</v>
      </c>
      <c r="S1" s="398" t="s">
        <v>94</v>
      </c>
      <c r="T1" s="153"/>
      <c r="U1" s="153"/>
      <c r="V1" s="153"/>
    </row>
    <row r="2" spans="1:26" ht="15" customHeight="1" thickBot="1" x14ac:dyDescent="0.35">
      <c r="A2" s="48"/>
      <c r="B2" s="102"/>
      <c r="C2" s="48"/>
      <c r="D2" s="279"/>
      <c r="E2" s="351" t="s">
        <v>29</v>
      </c>
      <c r="F2" s="351"/>
      <c r="G2" s="281"/>
      <c r="H2" s="282"/>
      <c r="I2" s="48"/>
      <c r="J2" s="342"/>
      <c r="K2" s="48"/>
      <c r="L2" s="16">
        <v>1</v>
      </c>
      <c r="M2" s="528" t="s">
        <v>289</v>
      </c>
      <c r="N2" s="528">
        <v>14</v>
      </c>
      <c r="S2" s="241" t="s">
        <v>109</v>
      </c>
      <c r="T2" s="239" t="s">
        <v>91</v>
      </c>
      <c r="U2" s="12" t="s">
        <v>92</v>
      </c>
      <c r="V2" s="272" t="s">
        <v>93</v>
      </c>
      <c r="Y2" s="242" t="s">
        <v>109</v>
      </c>
      <c r="Z2" s="243" t="s">
        <v>93</v>
      </c>
    </row>
    <row r="3" spans="1:26" ht="12.75" customHeight="1" x14ac:dyDescent="0.25">
      <c r="B3" s="325" t="s">
        <v>117</v>
      </c>
      <c r="C3" s="104"/>
      <c r="D3" s="48"/>
      <c r="E3" s="48"/>
      <c r="F3" s="48"/>
      <c r="G3" s="64"/>
      <c r="H3" s="48"/>
      <c r="I3" s="70"/>
      <c r="J3" s="335"/>
      <c r="K3" s="48"/>
      <c r="L3" s="21">
        <v>2</v>
      </c>
      <c r="M3" s="510" t="s">
        <v>286</v>
      </c>
      <c r="N3" s="510">
        <v>9.73</v>
      </c>
      <c r="Q3" s="153"/>
      <c r="R3" s="403">
        <v>1</v>
      </c>
      <c r="S3" s="420" t="str">
        <f>C7</f>
        <v>Tahlia Henderson</v>
      </c>
      <c r="T3" s="18">
        <f>E7</f>
        <v>3.9</v>
      </c>
      <c r="U3" s="18">
        <f>J13</f>
        <v>7.67</v>
      </c>
      <c r="V3" s="18">
        <f t="shared" ref="V3:V15" si="0">SUM(T3:U3)</f>
        <v>11.57</v>
      </c>
      <c r="X3" s="403">
        <v>5</v>
      </c>
      <c r="Y3" s="17"/>
      <c r="Z3" s="18"/>
    </row>
    <row r="4" spans="1:26" ht="15" customHeight="1" thickBot="1" x14ac:dyDescent="0.3">
      <c r="B4" s="325" t="s">
        <v>183</v>
      </c>
      <c r="C4" s="324"/>
      <c r="D4" s="324"/>
      <c r="E4" s="107"/>
      <c r="F4" s="106"/>
      <c r="G4" s="108"/>
      <c r="H4" s="106"/>
      <c r="I4" s="91"/>
      <c r="J4" s="121"/>
      <c r="K4" s="48"/>
      <c r="L4" s="21">
        <v>3</v>
      </c>
      <c r="M4" s="510" t="s">
        <v>291</v>
      </c>
      <c r="N4" s="510">
        <v>9.43</v>
      </c>
      <c r="Q4" s="153"/>
      <c r="R4" s="403">
        <v>2</v>
      </c>
      <c r="S4" s="421" t="str">
        <f>C8</f>
        <v>Maddi Parker</v>
      </c>
      <c r="T4" s="24">
        <f>E8</f>
        <v>6.77</v>
      </c>
      <c r="U4" s="24">
        <f>J19</f>
        <v>4.57</v>
      </c>
      <c r="V4" s="22">
        <f t="shared" si="0"/>
        <v>11.34</v>
      </c>
      <c r="X4" s="403">
        <v>12</v>
      </c>
      <c r="Y4" s="61"/>
      <c r="Z4" s="45"/>
    </row>
    <row r="5" spans="1:26" ht="15" customHeight="1" thickBot="1" x14ac:dyDescent="0.3">
      <c r="B5" s="274"/>
      <c r="C5" s="405" t="s">
        <v>4</v>
      </c>
      <c r="D5" s="95"/>
      <c r="E5" s="330"/>
      <c r="F5" s="330"/>
      <c r="G5" s="274"/>
      <c r="H5" s="405" t="s">
        <v>5</v>
      </c>
      <c r="I5" s="95"/>
      <c r="J5" s="139"/>
      <c r="L5" s="21">
        <v>4</v>
      </c>
      <c r="M5" s="510" t="s">
        <v>292</v>
      </c>
      <c r="N5" s="510">
        <v>8.43</v>
      </c>
      <c r="Q5" s="153"/>
      <c r="R5" s="403">
        <v>3</v>
      </c>
      <c r="S5" s="421" t="str">
        <f>C9</f>
        <v>Estella Pirie</v>
      </c>
      <c r="T5" s="22">
        <f>E9</f>
        <v>9.73</v>
      </c>
      <c r="U5" s="22">
        <f>J15</f>
        <v>9.4</v>
      </c>
      <c r="V5" s="22">
        <f t="shared" si="0"/>
        <v>19.130000000000003</v>
      </c>
      <c r="X5" s="403">
        <v>7</v>
      </c>
      <c r="Y5" s="10"/>
      <c r="Z5" s="24"/>
    </row>
    <row r="6" spans="1:26" ht="15" customHeight="1" thickBot="1" x14ac:dyDescent="0.3">
      <c r="B6" s="248"/>
      <c r="C6" s="248" t="s">
        <v>6</v>
      </c>
      <c r="D6" s="255"/>
      <c r="E6" s="397" t="s">
        <v>7</v>
      </c>
      <c r="F6" s="330"/>
      <c r="G6" s="248"/>
      <c r="H6" s="248" t="s">
        <v>6</v>
      </c>
      <c r="I6" s="247"/>
      <c r="J6" s="276" t="s">
        <v>7</v>
      </c>
      <c r="L6" s="21">
        <v>5</v>
      </c>
      <c r="M6" s="510" t="s">
        <v>281</v>
      </c>
      <c r="N6" s="510">
        <v>7.67</v>
      </c>
      <c r="Q6" s="153"/>
      <c r="R6" s="403">
        <v>4</v>
      </c>
      <c r="S6" s="421" t="str">
        <f>C10</f>
        <v>Abby Gain</v>
      </c>
      <c r="T6" s="24">
        <f>E10</f>
        <v>6.47</v>
      </c>
      <c r="U6" s="24">
        <f>J17</f>
        <v>4.83</v>
      </c>
      <c r="V6" s="22">
        <f t="shared" si="0"/>
        <v>11.3</v>
      </c>
      <c r="X6" s="403">
        <v>6</v>
      </c>
      <c r="Y6" s="67"/>
      <c r="Z6" s="22"/>
    </row>
    <row r="7" spans="1:26" ht="15" customHeight="1" x14ac:dyDescent="0.25">
      <c r="B7" s="141" t="s">
        <v>8</v>
      </c>
      <c r="C7" s="322" t="s">
        <v>280</v>
      </c>
      <c r="D7" s="17" t="s">
        <v>219</v>
      </c>
      <c r="E7" s="352">
        <v>3.9</v>
      </c>
      <c r="F7" s="396"/>
      <c r="G7" s="141" t="s">
        <v>8</v>
      </c>
      <c r="H7" s="322" t="str">
        <f>C14</f>
        <v>Phoebe Kane</v>
      </c>
      <c r="I7" s="17" t="str">
        <f>D14</f>
        <v>Palm Beach</v>
      </c>
      <c r="J7" s="352">
        <v>10.43</v>
      </c>
      <c r="L7" s="21">
        <v>6</v>
      </c>
      <c r="M7" s="510" t="s">
        <v>283</v>
      </c>
      <c r="N7" s="510">
        <v>6.77</v>
      </c>
      <c r="Q7" s="153"/>
      <c r="R7" s="403">
        <v>5</v>
      </c>
      <c r="S7" s="422" t="str">
        <f>C12</f>
        <v>Tara Heisig</v>
      </c>
      <c r="T7" s="24">
        <f>E12</f>
        <v>7.67</v>
      </c>
      <c r="U7" s="24">
        <f>J21</f>
        <v>6.57</v>
      </c>
      <c r="V7" s="22">
        <f t="shared" si="0"/>
        <v>14.24</v>
      </c>
      <c r="X7" s="403">
        <v>8</v>
      </c>
      <c r="Y7" s="10"/>
      <c r="Z7" s="22"/>
    </row>
    <row r="8" spans="1:26" ht="15" customHeight="1" x14ac:dyDescent="0.25">
      <c r="B8" s="142" t="s">
        <v>9</v>
      </c>
      <c r="C8" s="323" t="s">
        <v>283</v>
      </c>
      <c r="D8" s="10" t="s">
        <v>219</v>
      </c>
      <c r="E8" s="353">
        <v>6.77</v>
      </c>
      <c r="F8" s="396"/>
      <c r="G8" s="142" t="s">
        <v>9</v>
      </c>
      <c r="H8" s="323" t="str">
        <f>C19</f>
        <v>Raya Campbell</v>
      </c>
      <c r="I8" s="10" t="str">
        <f>D19</f>
        <v>Coolangatta</v>
      </c>
      <c r="J8" s="353">
        <v>11.37</v>
      </c>
      <c r="L8" s="21">
        <v>7</v>
      </c>
      <c r="M8" s="510" t="s">
        <v>285</v>
      </c>
      <c r="N8" s="510">
        <v>6.67</v>
      </c>
      <c r="Q8" s="153"/>
      <c r="R8" s="403">
        <v>6</v>
      </c>
      <c r="S8" s="421" t="str">
        <f>C13</f>
        <v>Charlie Phillips</v>
      </c>
      <c r="T8" s="22">
        <f>E13</f>
        <v>5.17</v>
      </c>
      <c r="U8" s="24">
        <f>J18</f>
        <v>3.33</v>
      </c>
      <c r="V8" s="22">
        <f t="shared" si="0"/>
        <v>8.5</v>
      </c>
      <c r="X8" s="403">
        <v>11</v>
      </c>
      <c r="Y8" s="61"/>
      <c r="Z8" s="441"/>
    </row>
    <row r="9" spans="1:26" ht="15" customHeight="1" x14ac:dyDescent="0.25">
      <c r="B9" s="143" t="s">
        <v>18</v>
      </c>
      <c r="C9" s="323" t="s">
        <v>286</v>
      </c>
      <c r="D9" s="10" t="s">
        <v>287</v>
      </c>
      <c r="E9" s="353">
        <v>9.73</v>
      </c>
      <c r="F9" s="396"/>
      <c r="G9" s="143" t="s">
        <v>18</v>
      </c>
      <c r="H9" s="323" t="str">
        <f>C21</f>
        <v>Coral Fujino</v>
      </c>
      <c r="I9" s="10" t="str">
        <f>D21</f>
        <v xml:space="preserve">Palm Beach </v>
      </c>
      <c r="J9" s="353">
        <v>10.93</v>
      </c>
      <c r="L9" s="21">
        <v>8</v>
      </c>
      <c r="M9" s="510" t="s">
        <v>290</v>
      </c>
      <c r="N9" s="510">
        <v>6.47</v>
      </c>
      <c r="Q9" s="153"/>
      <c r="R9" s="403">
        <v>7</v>
      </c>
      <c r="S9" s="421" t="str">
        <f>C14</f>
        <v>Phoebe Kane</v>
      </c>
      <c r="T9" s="22">
        <f>E14</f>
        <v>5.93</v>
      </c>
      <c r="U9" s="24">
        <f>J7</f>
        <v>10.43</v>
      </c>
      <c r="V9" s="22">
        <f t="shared" si="0"/>
        <v>16.36</v>
      </c>
      <c r="X9" s="403">
        <v>9</v>
      </c>
      <c r="Y9" s="61"/>
      <c r="Z9" s="45"/>
    </row>
    <row r="10" spans="1:26" ht="15" customHeight="1" thickBot="1" x14ac:dyDescent="0.3">
      <c r="B10" s="144" t="s">
        <v>10</v>
      </c>
      <c r="C10" s="323" t="s">
        <v>290</v>
      </c>
      <c r="D10" s="10" t="s">
        <v>235</v>
      </c>
      <c r="E10" s="353">
        <v>6.47</v>
      </c>
      <c r="F10" s="396"/>
      <c r="G10" s="144" t="s">
        <v>10</v>
      </c>
      <c r="H10" s="323" t="str">
        <f>C18</f>
        <v>Lucy Tandler</v>
      </c>
      <c r="I10" s="10" t="str">
        <f>D18</f>
        <v>Coolangatta</v>
      </c>
      <c r="J10" s="353">
        <v>12.67</v>
      </c>
      <c r="L10" s="33">
        <v>9</v>
      </c>
      <c r="M10" s="510" t="s">
        <v>288</v>
      </c>
      <c r="N10" s="510">
        <v>5.93</v>
      </c>
      <c r="Q10" s="153"/>
      <c r="R10" s="403">
        <v>8</v>
      </c>
      <c r="S10" s="421" t="str">
        <f>C15</f>
        <v>Isabella Caldow</v>
      </c>
      <c r="T10" s="22">
        <f>E15</f>
        <v>9.43</v>
      </c>
      <c r="U10" s="24">
        <f>J20</f>
        <v>7.27</v>
      </c>
      <c r="V10" s="22">
        <f t="shared" si="0"/>
        <v>16.7</v>
      </c>
      <c r="X10" s="403">
        <v>4</v>
      </c>
      <c r="Y10" s="14"/>
      <c r="Z10" s="22"/>
    </row>
    <row r="11" spans="1:26" ht="15" customHeight="1" thickBot="1" x14ac:dyDescent="0.3">
      <c r="B11" s="248"/>
      <c r="C11" s="248" t="s">
        <v>11</v>
      </c>
      <c r="D11" s="247"/>
      <c r="E11" s="397" t="s">
        <v>7</v>
      </c>
      <c r="F11" s="330"/>
      <c r="G11" s="248"/>
      <c r="H11" s="248" t="s">
        <v>11</v>
      </c>
      <c r="I11" s="247"/>
      <c r="J11" s="397" t="s">
        <v>7</v>
      </c>
      <c r="L11" s="61">
        <v>10</v>
      </c>
      <c r="M11" s="510" t="s">
        <v>284</v>
      </c>
      <c r="N11" s="510">
        <v>5.17</v>
      </c>
      <c r="Q11" s="153"/>
      <c r="R11" s="403">
        <v>9</v>
      </c>
      <c r="S11" s="422" t="str">
        <f>C17</f>
        <v>Ainsleigh Karklis</v>
      </c>
      <c r="T11" s="24">
        <f>E17</f>
        <v>2</v>
      </c>
      <c r="U11" s="24">
        <f>J14</f>
        <v>6.07</v>
      </c>
      <c r="V11" s="22">
        <f t="shared" si="0"/>
        <v>8.07</v>
      </c>
      <c r="X11" s="403">
        <v>2</v>
      </c>
      <c r="Y11" s="10"/>
      <c r="Z11" s="24"/>
    </row>
    <row r="12" spans="1:26" ht="15" customHeight="1" x14ac:dyDescent="0.25">
      <c r="B12" s="141" t="s">
        <v>8</v>
      </c>
      <c r="C12" s="322" t="s">
        <v>281</v>
      </c>
      <c r="D12" s="17" t="s">
        <v>219</v>
      </c>
      <c r="E12" s="352">
        <v>7.67</v>
      </c>
      <c r="F12" s="396"/>
      <c r="G12" s="141" t="s">
        <v>8</v>
      </c>
      <c r="H12" s="322" t="str">
        <f>C20</f>
        <v>Malia Ting</v>
      </c>
      <c r="I12" s="17" t="str">
        <f>D20</f>
        <v>Wurtulla</v>
      </c>
      <c r="J12" s="352">
        <v>3.77</v>
      </c>
      <c r="L12" s="61">
        <v>11</v>
      </c>
      <c r="M12" s="510" t="s">
        <v>280</v>
      </c>
      <c r="N12" s="510">
        <v>3.9</v>
      </c>
      <c r="Q12" s="153"/>
      <c r="R12" s="403">
        <v>10</v>
      </c>
      <c r="S12" s="421" t="str">
        <f>C18</f>
        <v>Lucy Tandler</v>
      </c>
      <c r="T12" s="22">
        <f>E18</f>
        <v>6.67</v>
      </c>
      <c r="U12" s="24">
        <f>J10</f>
        <v>12.67</v>
      </c>
      <c r="V12" s="22">
        <f t="shared" si="0"/>
        <v>19.34</v>
      </c>
      <c r="X12" s="403">
        <v>3</v>
      </c>
      <c r="Y12" s="10"/>
      <c r="Z12" s="24"/>
    </row>
    <row r="13" spans="1:26" ht="15" customHeight="1" x14ac:dyDescent="0.25">
      <c r="B13" s="142" t="s">
        <v>9</v>
      </c>
      <c r="C13" s="323" t="s">
        <v>284</v>
      </c>
      <c r="D13" s="10" t="s">
        <v>197</v>
      </c>
      <c r="E13" s="353">
        <v>5.17</v>
      </c>
      <c r="F13" s="396"/>
      <c r="G13" s="142" t="s">
        <v>9</v>
      </c>
      <c r="H13" s="323" t="str">
        <f>C7</f>
        <v>Tahlia Henderson</v>
      </c>
      <c r="I13" s="10" t="str">
        <f>D7</f>
        <v>Pt Lookout</v>
      </c>
      <c r="J13" s="353">
        <v>7.67</v>
      </c>
      <c r="L13" s="61">
        <v>12</v>
      </c>
      <c r="M13" s="510" t="s">
        <v>293</v>
      </c>
      <c r="N13" s="510">
        <v>2.83</v>
      </c>
      <c r="Q13" s="6"/>
      <c r="R13" s="403">
        <v>11</v>
      </c>
      <c r="S13" s="421" t="str">
        <f>C19</f>
        <v>Raya Campbell</v>
      </c>
      <c r="T13" s="24">
        <f>E19</f>
        <v>14</v>
      </c>
      <c r="U13" s="399">
        <f>J8</f>
        <v>11.37</v>
      </c>
      <c r="V13" s="22">
        <f t="shared" si="0"/>
        <v>25.369999999999997</v>
      </c>
      <c r="X13" s="403">
        <v>1</v>
      </c>
      <c r="Y13" s="10"/>
      <c r="Z13" s="24"/>
    </row>
    <row r="14" spans="1:26" ht="15" customHeight="1" thickBot="1" x14ac:dyDescent="0.3">
      <c r="B14" s="143" t="s">
        <v>18</v>
      </c>
      <c r="C14" s="323" t="s">
        <v>288</v>
      </c>
      <c r="D14" s="10" t="s">
        <v>197</v>
      </c>
      <c r="E14" s="353">
        <v>5.93</v>
      </c>
      <c r="F14" s="396"/>
      <c r="G14" s="143" t="s">
        <v>18</v>
      </c>
      <c r="H14" s="323" t="str">
        <f>C17</f>
        <v>Ainsleigh Karklis</v>
      </c>
      <c r="I14" s="10" t="str">
        <f>D17</f>
        <v>Dunwich</v>
      </c>
      <c r="J14" s="353">
        <v>6.07</v>
      </c>
      <c r="L14" s="72">
        <v>13</v>
      </c>
      <c r="M14" s="511" t="s">
        <v>282</v>
      </c>
      <c r="N14" s="511">
        <v>2</v>
      </c>
      <c r="P14" s="310"/>
      <c r="Q14" s="304"/>
      <c r="R14" s="403">
        <v>12</v>
      </c>
      <c r="S14" s="421" t="str">
        <f>C20</f>
        <v>Malia Ting</v>
      </c>
      <c r="T14" s="24">
        <f>E20</f>
        <v>8.43</v>
      </c>
      <c r="U14" s="399">
        <f>J12</f>
        <v>3.77</v>
      </c>
      <c r="V14" s="24">
        <f t="shared" si="0"/>
        <v>12.2</v>
      </c>
      <c r="X14" s="403">
        <v>10</v>
      </c>
      <c r="Y14" s="61"/>
      <c r="Z14" s="45"/>
    </row>
    <row r="15" spans="1:26" ht="15" customHeight="1" thickBot="1" x14ac:dyDescent="0.3">
      <c r="B15" s="288" t="s">
        <v>10</v>
      </c>
      <c r="C15" s="323" t="s">
        <v>291</v>
      </c>
      <c r="D15" s="10" t="s">
        <v>169</v>
      </c>
      <c r="E15" s="354">
        <v>9.43</v>
      </c>
      <c r="F15" s="396"/>
      <c r="G15" s="288" t="s">
        <v>10</v>
      </c>
      <c r="H15" s="323" t="str">
        <f>C9</f>
        <v>Estella Pirie</v>
      </c>
      <c r="I15" s="83" t="str">
        <f>D9</f>
        <v>Carina Hts</v>
      </c>
      <c r="J15" s="354">
        <v>9.4</v>
      </c>
      <c r="L15" s="247" t="s">
        <v>2</v>
      </c>
      <c r="M15" s="407"/>
      <c r="N15" s="397" t="s">
        <v>1</v>
      </c>
      <c r="P15" s="302"/>
      <c r="Q15" s="304"/>
      <c r="R15" s="438">
        <v>13</v>
      </c>
      <c r="S15" s="72" t="str">
        <f>C21</f>
        <v>Coral Fujino</v>
      </c>
      <c r="T15" s="346">
        <f>E21</f>
        <v>2.83</v>
      </c>
      <c r="U15" s="346">
        <f>J9</f>
        <v>10.93</v>
      </c>
      <c r="V15" s="24">
        <f t="shared" si="0"/>
        <v>13.76</v>
      </c>
      <c r="X15" s="140">
        <v>13</v>
      </c>
      <c r="Y15" s="72"/>
      <c r="Z15" s="49"/>
    </row>
    <row r="16" spans="1:26" ht="15" customHeight="1" thickBot="1" x14ac:dyDescent="0.3">
      <c r="B16" s="248"/>
      <c r="C16" s="248" t="s">
        <v>12</v>
      </c>
      <c r="D16" s="247"/>
      <c r="E16" s="397"/>
      <c r="F16" s="330"/>
      <c r="G16" s="248"/>
      <c r="H16" s="248" t="s">
        <v>12</v>
      </c>
      <c r="I16" s="247"/>
      <c r="J16" s="397" t="s">
        <v>7</v>
      </c>
      <c r="L16" s="233">
        <v>1</v>
      </c>
      <c r="M16" s="96" t="s">
        <v>289</v>
      </c>
      <c r="N16" s="238">
        <v>25.369999999999997</v>
      </c>
      <c r="P16" s="318"/>
      <c r="Q16" s="304"/>
      <c r="R16" s="238"/>
      <c r="U16" s="48"/>
      <c r="V16" s="48"/>
    </row>
    <row r="17" spans="2:21" ht="15" customHeight="1" x14ac:dyDescent="0.25">
      <c r="B17" s="371" t="s">
        <v>8</v>
      </c>
      <c r="C17" s="430" t="s">
        <v>282</v>
      </c>
      <c r="D17" s="17" t="s">
        <v>170</v>
      </c>
      <c r="E17" s="434">
        <v>2</v>
      </c>
      <c r="F17" s="396"/>
      <c r="G17" s="141" t="s">
        <v>8</v>
      </c>
      <c r="H17" s="430" t="str">
        <f>C10</f>
        <v>Abby Gain</v>
      </c>
      <c r="I17" s="17" t="str">
        <f>D10</f>
        <v>Burleigh Hds</v>
      </c>
      <c r="J17" s="434">
        <v>4.83</v>
      </c>
      <c r="L17" s="9">
        <v>2</v>
      </c>
      <c r="M17" s="326" t="s">
        <v>285</v>
      </c>
      <c r="N17" s="238">
        <v>19.34</v>
      </c>
      <c r="P17" s="302"/>
      <c r="Q17" s="304"/>
      <c r="U17" s="442"/>
    </row>
    <row r="18" spans="2:21" ht="15" customHeight="1" x14ac:dyDescent="0.25">
      <c r="B18" s="372" t="s">
        <v>9</v>
      </c>
      <c r="C18" s="431" t="s">
        <v>285</v>
      </c>
      <c r="D18" s="10" t="s">
        <v>200</v>
      </c>
      <c r="E18" s="435">
        <v>6.67</v>
      </c>
      <c r="F18" s="396"/>
      <c r="G18" s="142" t="s">
        <v>9</v>
      </c>
      <c r="H18" s="431" t="str">
        <f>C13</f>
        <v>Charlie Phillips</v>
      </c>
      <c r="I18" s="10" t="str">
        <f>D13</f>
        <v>Palm Beach</v>
      </c>
      <c r="J18" s="435">
        <v>3.33</v>
      </c>
      <c r="L18" s="9">
        <v>3</v>
      </c>
      <c r="M18" s="96" t="s">
        <v>286</v>
      </c>
      <c r="N18" s="238">
        <v>19.130000000000003</v>
      </c>
      <c r="P18" s="319"/>
      <c r="Q18" s="320"/>
      <c r="U18" s="39"/>
    </row>
    <row r="19" spans="2:21" ht="15" customHeight="1" x14ac:dyDescent="0.25">
      <c r="B19" s="373" t="s">
        <v>18</v>
      </c>
      <c r="C19" s="431" t="s">
        <v>289</v>
      </c>
      <c r="D19" s="10" t="s">
        <v>200</v>
      </c>
      <c r="E19" s="435">
        <v>14</v>
      </c>
      <c r="F19" s="396"/>
      <c r="G19" s="143" t="s">
        <v>18</v>
      </c>
      <c r="H19" s="431" t="str">
        <f>C8</f>
        <v>Maddi Parker</v>
      </c>
      <c r="I19" s="10" t="str">
        <f>D8</f>
        <v>Pt Lookout</v>
      </c>
      <c r="J19" s="435">
        <v>4.57</v>
      </c>
      <c r="L19" s="9">
        <v>4</v>
      </c>
      <c r="M19" s="96" t="s">
        <v>291</v>
      </c>
      <c r="N19" s="238">
        <v>16.7</v>
      </c>
      <c r="P19" s="6"/>
      <c r="Q19" s="304"/>
      <c r="U19" s="6"/>
    </row>
    <row r="20" spans="2:21" ht="15" customHeight="1" thickBot="1" x14ac:dyDescent="0.3">
      <c r="B20" s="427" t="s">
        <v>10</v>
      </c>
      <c r="C20" s="432" t="s">
        <v>292</v>
      </c>
      <c r="D20" s="426" t="s">
        <v>178</v>
      </c>
      <c r="E20" s="436">
        <v>8.43</v>
      </c>
      <c r="F20" s="396"/>
      <c r="G20" s="288" t="s">
        <v>10</v>
      </c>
      <c r="H20" s="432" t="str">
        <f>C15</f>
        <v>Isabella Caldow</v>
      </c>
      <c r="I20" s="426" t="str">
        <f>D15</f>
        <v>Buderim</v>
      </c>
      <c r="J20" s="436">
        <v>7.27</v>
      </c>
      <c r="L20" s="9">
        <v>5</v>
      </c>
      <c r="M20" s="96" t="s">
        <v>288</v>
      </c>
      <c r="N20" s="238">
        <v>16.36</v>
      </c>
      <c r="P20" s="6"/>
      <c r="Q20" s="304"/>
      <c r="U20" s="442"/>
    </row>
    <row r="21" spans="2:21" ht="15" customHeight="1" thickBot="1" x14ac:dyDescent="0.3">
      <c r="B21" s="429" t="s">
        <v>111</v>
      </c>
      <c r="C21" s="433" t="s">
        <v>293</v>
      </c>
      <c r="D21" s="437" t="s">
        <v>294</v>
      </c>
      <c r="E21" s="428">
        <v>2.83</v>
      </c>
      <c r="G21" s="429" t="s">
        <v>111</v>
      </c>
      <c r="H21" s="433" t="str">
        <f>C12</f>
        <v>Tara Heisig</v>
      </c>
      <c r="I21" s="437" t="str">
        <f>D12</f>
        <v>Pt Lookout</v>
      </c>
      <c r="J21" s="428">
        <v>6.57</v>
      </c>
      <c r="L21" s="9">
        <v>6</v>
      </c>
      <c r="M21" s="96" t="s">
        <v>281</v>
      </c>
      <c r="N21" s="238">
        <v>14.24</v>
      </c>
      <c r="P21" s="314"/>
      <c r="Q21" s="321"/>
      <c r="U21" s="284"/>
    </row>
    <row r="22" spans="2:21" ht="15" customHeight="1" thickBot="1" x14ac:dyDescent="0.3">
      <c r="L22" s="9">
        <v>7</v>
      </c>
      <c r="M22" s="96" t="s">
        <v>293</v>
      </c>
      <c r="N22" s="238">
        <v>13.76</v>
      </c>
    </row>
    <row r="23" spans="2:21" ht="15" customHeight="1" thickBot="1" x14ac:dyDescent="0.3">
      <c r="B23" s="253"/>
      <c r="C23" s="254" t="s">
        <v>23</v>
      </c>
      <c r="D23" s="382"/>
      <c r="E23" s="256" t="s">
        <v>16</v>
      </c>
      <c r="F23" s="395"/>
      <c r="G23" s="247"/>
      <c r="H23" s="537" t="s">
        <v>27</v>
      </c>
      <c r="I23" s="377"/>
      <c r="J23" s="356" t="s">
        <v>16</v>
      </c>
      <c r="L23" s="9">
        <v>8</v>
      </c>
      <c r="M23" s="96" t="s">
        <v>292</v>
      </c>
      <c r="N23" s="238">
        <v>12.2</v>
      </c>
      <c r="U23" s="48"/>
    </row>
    <row r="24" spans="2:21" ht="15" customHeight="1" x14ac:dyDescent="0.25">
      <c r="B24" s="15" t="s">
        <v>8</v>
      </c>
      <c r="C24" s="531" t="s">
        <v>289</v>
      </c>
      <c r="D24" s="82"/>
      <c r="E24" s="92">
        <v>3</v>
      </c>
      <c r="F24" s="394"/>
      <c r="G24" s="141" t="s">
        <v>8</v>
      </c>
      <c r="H24" s="66" t="s">
        <v>288</v>
      </c>
      <c r="I24" s="379"/>
      <c r="J24" s="374">
        <v>3</v>
      </c>
      <c r="L24" s="61">
        <v>9</v>
      </c>
      <c r="M24" s="96" t="s">
        <v>280</v>
      </c>
      <c r="N24" s="238">
        <v>11.57</v>
      </c>
      <c r="U24" s="48"/>
    </row>
    <row r="25" spans="2:21" ht="15" customHeight="1" x14ac:dyDescent="0.25">
      <c r="B25" s="20" t="s">
        <v>9</v>
      </c>
      <c r="C25" s="532" t="s">
        <v>291</v>
      </c>
      <c r="D25" s="81"/>
      <c r="E25" s="93">
        <v>4</v>
      </c>
      <c r="F25" s="394"/>
      <c r="G25" s="142" t="s">
        <v>9</v>
      </c>
      <c r="H25" s="68" t="s">
        <v>292</v>
      </c>
      <c r="I25" s="380"/>
      <c r="J25" s="375">
        <v>2</v>
      </c>
      <c r="L25" s="61">
        <v>10</v>
      </c>
      <c r="M25" s="96" t="s">
        <v>283</v>
      </c>
      <c r="N25" s="238">
        <v>11.34</v>
      </c>
    </row>
    <row r="26" spans="2:21" ht="15" customHeight="1" x14ac:dyDescent="0.25">
      <c r="B26" s="52" t="s">
        <v>18</v>
      </c>
      <c r="C26" s="532" t="s">
        <v>288</v>
      </c>
      <c r="D26" s="81"/>
      <c r="E26" s="93">
        <v>1</v>
      </c>
      <c r="F26" s="394"/>
      <c r="G26" s="143" t="s">
        <v>18</v>
      </c>
      <c r="H26" s="68" t="s">
        <v>293</v>
      </c>
      <c r="I26" s="380"/>
      <c r="J26" s="375">
        <v>4</v>
      </c>
      <c r="L26" s="61">
        <v>11</v>
      </c>
      <c r="M26" s="96" t="s">
        <v>290</v>
      </c>
      <c r="N26" s="238">
        <v>11.3</v>
      </c>
      <c r="U26" s="48"/>
    </row>
    <row r="27" spans="2:21" ht="15" customHeight="1" thickBot="1" x14ac:dyDescent="0.3">
      <c r="B27" s="131" t="s">
        <v>10</v>
      </c>
      <c r="C27" s="454" t="s">
        <v>292</v>
      </c>
      <c r="D27" s="236"/>
      <c r="E27" s="94">
        <v>2</v>
      </c>
      <c r="F27" s="394"/>
      <c r="G27" s="536" t="s">
        <v>10</v>
      </c>
      <c r="H27" s="538" t="s">
        <v>285</v>
      </c>
      <c r="I27" s="378"/>
      <c r="J27" s="376">
        <v>1</v>
      </c>
      <c r="L27" s="61">
        <v>12</v>
      </c>
      <c r="M27" s="96" t="s">
        <v>284</v>
      </c>
      <c r="N27" s="238">
        <v>8.5</v>
      </c>
      <c r="U27" s="48"/>
    </row>
    <row r="28" spans="2:21" ht="15" customHeight="1" thickBot="1" x14ac:dyDescent="0.3">
      <c r="B28" s="535"/>
      <c r="C28" s="534" t="s">
        <v>24</v>
      </c>
      <c r="D28" s="383"/>
      <c r="E28" s="384" t="s">
        <v>16</v>
      </c>
      <c r="F28" s="70"/>
      <c r="I28" s="160"/>
      <c r="J28" s="47"/>
      <c r="L28" s="72">
        <v>13</v>
      </c>
      <c r="M28" s="96" t="s">
        <v>282</v>
      </c>
      <c r="N28" s="238">
        <v>8.07</v>
      </c>
    </row>
    <row r="29" spans="2:21" ht="18" customHeight="1" x14ac:dyDescent="0.25">
      <c r="B29" s="15" t="s">
        <v>8</v>
      </c>
      <c r="C29" s="533" t="s">
        <v>285</v>
      </c>
      <c r="D29" s="82"/>
      <c r="E29" s="92">
        <v>2</v>
      </c>
      <c r="F29" s="70"/>
      <c r="I29"/>
    </row>
    <row r="30" spans="2:21" ht="18" customHeight="1" x14ac:dyDescent="0.2">
      <c r="B30" s="20" t="s">
        <v>9</v>
      </c>
      <c r="C30" s="532" t="s">
        <v>286</v>
      </c>
      <c r="D30" s="81"/>
      <c r="E30" s="93">
        <v>3</v>
      </c>
      <c r="F30" s="70"/>
      <c r="J30" s="1"/>
    </row>
    <row r="31" spans="2:21" ht="18" customHeight="1" x14ac:dyDescent="0.2">
      <c r="B31" s="52" t="s">
        <v>18</v>
      </c>
      <c r="C31" s="532" t="s">
        <v>281</v>
      </c>
      <c r="D31" s="81"/>
      <c r="E31" s="93">
        <v>4</v>
      </c>
      <c r="F31" s="70"/>
      <c r="J31" s="1"/>
    </row>
    <row r="32" spans="2:21" ht="18" customHeight="1" thickBot="1" x14ac:dyDescent="0.25">
      <c r="B32" s="131" t="s">
        <v>10</v>
      </c>
      <c r="C32" s="454" t="s">
        <v>293</v>
      </c>
      <c r="D32" s="121"/>
      <c r="E32" s="94">
        <v>1</v>
      </c>
      <c r="F32" s="70"/>
      <c r="J32" s="1"/>
    </row>
    <row r="33" spans="5:10" ht="18" customHeight="1" x14ac:dyDescent="0.2">
      <c r="F33" s="70"/>
      <c r="J33" s="1"/>
    </row>
    <row r="34" spans="5:10" ht="18" customHeight="1" x14ac:dyDescent="0.2">
      <c r="F34" s="330"/>
      <c r="J34" s="1"/>
    </row>
    <row r="35" spans="5:10" ht="18" customHeight="1" x14ac:dyDescent="0.2">
      <c r="F35" s="330"/>
    </row>
    <row r="36" spans="5:10" ht="18" customHeight="1" x14ac:dyDescent="0.2"/>
    <row r="37" spans="5:10" ht="18" customHeight="1" x14ac:dyDescent="0.2"/>
    <row r="38" spans="5:10" ht="18" customHeight="1" x14ac:dyDescent="0.2"/>
    <row r="39" spans="5:10" ht="18" customHeight="1" x14ac:dyDescent="0.2"/>
    <row r="40" spans="5:10" ht="18" customHeight="1" x14ac:dyDescent="0.2"/>
    <row r="41" spans="5:10" ht="18" customHeight="1" x14ac:dyDescent="0.2"/>
    <row r="42" spans="5:10" ht="18" customHeight="1" x14ac:dyDescent="0.2"/>
    <row r="43" spans="5:10" ht="18" customHeight="1" x14ac:dyDescent="0.2">
      <c r="E43" s="357"/>
      <c r="F43" s="357"/>
      <c r="J43" s="1"/>
    </row>
    <row r="44" spans="5:10" ht="17.100000000000001" customHeight="1" x14ac:dyDescent="0.2">
      <c r="E44" s="357"/>
      <c r="F44" s="357"/>
      <c r="J44" s="1"/>
    </row>
    <row r="45" spans="5:10" ht="17.100000000000001" customHeight="1" x14ac:dyDescent="0.2">
      <c r="E45" s="357"/>
      <c r="F45" s="357"/>
      <c r="J45" s="1"/>
    </row>
    <row r="46" spans="5:10" ht="17.100000000000001" customHeight="1" x14ac:dyDescent="0.2">
      <c r="E46" s="357"/>
      <c r="F46" s="357"/>
      <c r="J46" s="1"/>
    </row>
    <row r="47" spans="5:10" ht="17.100000000000001" customHeight="1" x14ac:dyDescent="0.2">
      <c r="E47" s="357"/>
      <c r="F47" s="357"/>
      <c r="J47" s="1"/>
    </row>
    <row r="48" spans="5:10" ht="17.100000000000001" customHeight="1" x14ac:dyDescent="0.2">
      <c r="E48" s="357"/>
      <c r="F48" s="357"/>
      <c r="J48" s="1"/>
    </row>
    <row r="49" spans="5:10" ht="17.100000000000001" customHeight="1" x14ac:dyDescent="0.2">
      <c r="E49" s="357"/>
      <c r="F49" s="357"/>
      <c r="J49" s="1"/>
    </row>
    <row r="50" spans="5:10" ht="17.100000000000001" customHeight="1" x14ac:dyDescent="0.2">
      <c r="E50" s="357"/>
      <c r="F50" s="357"/>
      <c r="J50" s="1"/>
    </row>
    <row r="51" spans="5:10" ht="17.100000000000001" customHeight="1" x14ac:dyDescent="0.2">
      <c r="E51" s="357"/>
      <c r="F51" s="357"/>
      <c r="J51" s="1"/>
    </row>
    <row r="52" spans="5:10" ht="17.100000000000001" customHeight="1" x14ac:dyDescent="0.2">
      <c r="E52" s="357"/>
      <c r="F52" s="357"/>
      <c r="J52" s="1"/>
    </row>
    <row r="53" spans="5:10" ht="17.100000000000001" customHeight="1" x14ac:dyDescent="0.2">
      <c r="E53" s="357"/>
      <c r="F53" s="357"/>
      <c r="J53" s="1"/>
    </row>
    <row r="54" spans="5:10" ht="17.100000000000001" customHeight="1" x14ac:dyDescent="0.2">
      <c r="E54" s="357"/>
      <c r="F54" s="357"/>
      <c r="J54" s="1"/>
    </row>
    <row r="55" spans="5:10" ht="17.100000000000001" customHeight="1" x14ac:dyDescent="0.2">
      <c r="E55" s="357"/>
      <c r="F55" s="357"/>
      <c r="J55" s="1"/>
    </row>
    <row r="56" spans="5:10" ht="17.100000000000001" customHeight="1" x14ac:dyDescent="0.2">
      <c r="E56" s="357"/>
      <c r="F56" s="357"/>
      <c r="J56" s="1"/>
    </row>
  </sheetData>
  <sortState ref="X3:Z15">
    <sortCondition descending="1" ref="Z3"/>
  </sortState>
  <printOptions horizontalCentered="1" vertic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opLeftCell="A4" workbookViewId="0">
      <selection activeCell="D25" sqref="D25"/>
    </sheetView>
  </sheetViews>
  <sheetFormatPr defaultRowHeight="15" x14ac:dyDescent="0.25"/>
  <cols>
    <col min="1" max="1" width="4.7109375" customWidth="1"/>
    <col min="2" max="2" width="17.7109375" customWidth="1"/>
    <col min="3" max="3" width="11.7109375" customWidth="1"/>
    <col min="4" max="4" width="6.42578125" style="118" customWidth="1"/>
    <col min="5" max="5" width="2.140625" customWidth="1"/>
    <col min="6" max="6" width="4.7109375" customWidth="1"/>
    <col min="7" max="7" width="17.7109375" customWidth="1"/>
    <col min="8" max="8" width="11.7109375" customWidth="1"/>
    <col min="9" max="9" width="6.42578125" style="120" customWidth="1"/>
    <col min="10" max="10" width="3.85546875" customWidth="1"/>
    <col min="11" max="11" width="7.85546875" customWidth="1"/>
    <col min="12" max="12" width="17.7109375" customWidth="1"/>
    <col min="13" max="13" width="6.5703125" customWidth="1"/>
    <col min="14" max="14" width="6.5703125" style="153" customWidth="1"/>
    <col min="15" max="15" width="21" style="153" customWidth="1"/>
    <col min="16" max="16" width="5.85546875" style="153" customWidth="1"/>
    <col min="17" max="17" width="15.7109375" customWidth="1"/>
    <col min="18" max="19" width="6.7109375" customWidth="1"/>
    <col min="20" max="20" width="9.7109375" customWidth="1"/>
    <col min="22" max="22" width="6.7109375" customWidth="1"/>
    <col min="23" max="23" width="15.7109375" customWidth="1"/>
    <col min="24" max="24" width="9.7109375" customWidth="1"/>
  </cols>
  <sheetData>
    <row r="1" spans="1:24" ht="15" customHeight="1" thickBot="1" x14ac:dyDescent="0.35">
      <c r="A1" s="99"/>
      <c r="B1" s="100"/>
      <c r="C1" s="112" t="s">
        <v>116</v>
      </c>
      <c r="D1" s="113"/>
      <c r="E1" s="114"/>
      <c r="F1" s="115"/>
      <c r="G1" s="110"/>
      <c r="H1" s="111"/>
      <c r="I1" s="334"/>
      <c r="K1" s="264" t="s">
        <v>0</v>
      </c>
      <c r="L1" s="277"/>
      <c r="M1" s="256" t="s">
        <v>1</v>
      </c>
      <c r="N1" s="46"/>
      <c r="O1" s="46"/>
      <c r="Q1" s="275" t="s">
        <v>94</v>
      </c>
    </row>
    <row r="2" spans="1:24" ht="15" customHeight="1" thickBot="1" x14ac:dyDescent="0.35">
      <c r="A2" s="102"/>
      <c r="B2" s="48"/>
      <c r="C2" s="279"/>
      <c r="D2" s="280" t="s">
        <v>26</v>
      </c>
      <c r="E2" s="279"/>
      <c r="F2" s="281"/>
      <c r="G2" s="282"/>
      <c r="H2" s="70"/>
      <c r="I2" s="335"/>
      <c r="K2" s="16">
        <v>1</v>
      </c>
      <c r="L2" s="14"/>
      <c r="M2" s="41"/>
      <c r="N2" s="13"/>
      <c r="O2" s="13"/>
      <c r="Q2" s="241" t="s">
        <v>100</v>
      </c>
      <c r="R2" s="11" t="s">
        <v>91</v>
      </c>
      <c r="S2" s="12" t="s">
        <v>92</v>
      </c>
      <c r="T2" s="240" t="s">
        <v>93</v>
      </c>
      <c r="U2" s="153"/>
      <c r="V2" s="153"/>
      <c r="W2" s="242" t="s">
        <v>100</v>
      </c>
      <c r="X2" s="243" t="s">
        <v>93</v>
      </c>
    </row>
    <row r="3" spans="1:24" ht="15" customHeight="1" x14ac:dyDescent="0.25">
      <c r="A3" s="325" t="s">
        <v>117</v>
      </c>
      <c r="B3" s="104"/>
      <c r="C3" s="48"/>
      <c r="D3" s="48"/>
      <c r="E3" s="48"/>
      <c r="F3" s="64"/>
      <c r="G3" s="48"/>
      <c r="H3" s="70"/>
      <c r="I3" s="335"/>
      <c r="K3" s="21">
        <v>2</v>
      </c>
      <c r="L3" s="10"/>
      <c r="M3" s="38"/>
      <c r="N3" s="13"/>
      <c r="O3" s="13"/>
      <c r="P3" s="403">
        <v>1</v>
      </c>
      <c r="Q3" s="14" t="str">
        <f>B8</f>
        <v>Charlotte Mulley</v>
      </c>
      <c r="R3" s="22">
        <f>D8</f>
        <v>7.67</v>
      </c>
      <c r="S3" s="18">
        <f>I12</f>
        <v>7.17</v>
      </c>
      <c r="T3" s="80">
        <f>SUM(R3+S3)</f>
        <v>14.84</v>
      </c>
      <c r="U3" s="153"/>
      <c r="V3" s="153"/>
      <c r="W3" s="156"/>
      <c r="X3" s="41"/>
    </row>
    <row r="4" spans="1:24" ht="15" customHeight="1" thickBot="1" x14ac:dyDescent="0.3">
      <c r="A4" s="285" t="s">
        <v>309</v>
      </c>
      <c r="B4" s="324"/>
      <c r="C4" s="324"/>
      <c r="D4" s="107"/>
      <c r="E4" s="106"/>
      <c r="F4" s="108"/>
      <c r="G4" s="106"/>
      <c r="H4" s="91"/>
      <c r="I4" s="121"/>
      <c r="K4" s="21">
        <v>3</v>
      </c>
      <c r="L4" s="10"/>
      <c r="M4" s="38"/>
      <c r="N4" s="13"/>
      <c r="O4" s="13"/>
      <c r="P4" s="403">
        <v>2</v>
      </c>
      <c r="Q4" s="10" t="str">
        <f>B9</f>
        <v>Sage Fujino</v>
      </c>
      <c r="R4" s="24">
        <f>D9</f>
        <v>3.33</v>
      </c>
      <c r="S4" s="24">
        <f>I10</f>
        <v>2.97</v>
      </c>
      <c r="T4" s="244">
        <f t="shared" ref="T4:T12" si="0">SUM(R4+S4)</f>
        <v>6.3000000000000007</v>
      </c>
      <c r="U4" s="153"/>
      <c r="V4" s="238"/>
      <c r="W4" s="10"/>
      <c r="X4" s="38"/>
    </row>
    <row r="5" spans="1:24" ht="15" customHeight="1" thickBot="1" x14ac:dyDescent="0.3">
      <c r="K5" s="23">
        <v>4</v>
      </c>
      <c r="L5" s="14"/>
      <c r="M5" s="41"/>
      <c r="N5" s="13"/>
      <c r="O5" s="13"/>
      <c r="P5" s="403">
        <v>3</v>
      </c>
      <c r="Q5" s="10" t="str">
        <f>B10</f>
        <v>Ella Casey</v>
      </c>
      <c r="R5" s="24">
        <f>D10</f>
        <v>2.5</v>
      </c>
      <c r="S5" s="24">
        <f>I16</f>
        <v>2.5299999999999998</v>
      </c>
      <c r="T5" s="244">
        <f t="shared" si="0"/>
        <v>5.0299999999999994</v>
      </c>
      <c r="U5" s="153"/>
      <c r="V5" s="238"/>
      <c r="W5" s="10"/>
      <c r="X5" s="38"/>
    </row>
    <row r="6" spans="1:24" ht="15" customHeight="1" thickBot="1" x14ac:dyDescent="0.3">
      <c r="A6" s="251"/>
      <c r="B6" s="247" t="s">
        <v>4</v>
      </c>
      <c r="C6" s="157"/>
      <c r="D6" s="158"/>
      <c r="E6" s="57"/>
      <c r="F6" s="257"/>
      <c r="G6" s="247" t="s">
        <v>5</v>
      </c>
      <c r="H6" s="157"/>
      <c r="I6" s="158"/>
      <c r="K6" s="23">
        <v>5</v>
      </c>
      <c r="L6" s="10"/>
      <c r="M6" s="41"/>
      <c r="N6" s="70"/>
      <c r="O6" s="70"/>
      <c r="P6" s="404">
        <v>4</v>
      </c>
      <c r="Q6" s="14" t="str">
        <f>B11</f>
        <v>Grace Kama</v>
      </c>
      <c r="R6" s="22">
        <f>D11</f>
        <v>12.67</v>
      </c>
      <c r="S6" s="24">
        <f>I14</f>
        <v>9</v>
      </c>
      <c r="T6" s="244">
        <f t="shared" si="0"/>
        <v>21.67</v>
      </c>
      <c r="U6" s="153"/>
      <c r="V6" s="238"/>
      <c r="W6" s="14"/>
      <c r="X6" s="41"/>
    </row>
    <row r="7" spans="1:24" ht="15" customHeight="1" thickBot="1" x14ac:dyDescent="0.3">
      <c r="A7" s="252"/>
      <c r="B7" s="248" t="s">
        <v>6</v>
      </c>
      <c r="C7" s="249"/>
      <c r="D7" s="250" t="s">
        <v>7</v>
      </c>
      <c r="E7" s="29"/>
      <c r="F7" s="252"/>
      <c r="G7" s="248" t="s">
        <v>6</v>
      </c>
      <c r="H7" s="249"/>
      <c r="I7" s="250" t="s">
        <v>7</v>
      </c>
      <c r="K7" s="23">
        <v>6</v>
      </c>
      <c r="L7" s="10"/>
      <c r="M7" s="41"/>
      <c r="N7" s="13"/>
      <c r="O7" s="13"/>
      <c r="P7" s="402">
        <v>5</v>
      </c>
      <c r="Q7" s="10" t="str">
        <f>B12</f>
        <v>Stella Green</v>
      </c>
      <c r="R7" s="22">
        <f>D12</f>
        <v>3.93</v>
      </c>
      <c r="S7" s="24">
        <f>I15</f>
        <v>3.13</v>
      </c>
      <c r="T7" s="244">
        <f t="shared" si="0"/>
        <v>7.0600000000000005</v>
      </c>
      <c r="U7" s="153"/>
      <c r="V7" s="153"/>
      <c r="W7" s="10"/>
      <c r="X7" s="41"/>
    </row>
    <row r="8" spans="1:24" ht="15" customHeight="1" x14ac:dyDescent="0.25">
      <c r="A8" s="15" t="s">
        <v>8</v>
      </c>
      <c r="B8" s="289" t="s">
        <v>295</v>
      </c>
      <c r="C8" s="17" t="s">
        <v>227</v>
      </c>
      <c r="D8" s="37">
        <v>7.67</v>
      </c>
      <c r="E8" s="56"/>
      <c r="F8" s="15" t="s">
        <v>8</v>
      </c>
      <c r="G8" s="291" t="str">
        <f>B17</f>
        <v>Tayla Green</v>
      </c>
      <c r="H8" s="10" t="str">
        <f>C17</f>
        <v>Buddina</v>
      </c>
      <c r="I8" s="37">
        <v>4.7699999999999996</v>
      </c>
      <c r="K8" s="23">
        <v>7</v>
      </c>
      <c r="L8" s="10"/>
      <c r="M8" s="38"/>
      <c r="N8" s="13"/>
      <c r="O8" s="13"/>
      <c r="P8" s="402">
        <v>6</v>
      </c>
      <c r="Q8" s="61" t="str">
        <f>B14</f>
        <v>Coco Cairns</v>
      </c>
      <c r="R8" s="22">
        <f>D14</f>
        <v>8.17</v>
      </c>
      <c r="S8" s="24">
        <f>I11</f>
        <v>6.63</v>
      </c>
      <c r="T8" s="244">
        <f t="shared" si="0"/>
        <v>14.8</v>
      </c>
      <c r="U8" s="153"/>
      <c r="V8" s="238"/>
      <c r="W8" s="10"/>
      <c r="X8" s="41"/>
    </row>
    <row r="9" spans="1:24" ht="15" customHeight="1" x14ac:dyDescent="0.25">
      <c r="A9" s="20" t="s">
        <v>9</v>
      </c>
      <c r="B9" s="292" t="s">
        <v>297</v>
      </c>
      <c r="C9" s="14" t="s">
        <v>197</v>
      </c>
      <c r="D9" s="38">
        <v>3.33</v>
      </c>
      <c r="E9" s="56"/>
      <c r="F9" s="20" t="s">
        <v>9</v>
      </c>
      <c r="G9" s="291" t="str">
        <f>B16</f>
        <v>Phoenix Curtis</v>
      </c>
      <c r="H9" s="10" t="str">
        <f>C16</f>
        <v>Palm Beach</v>
      </c>
      <c r="I9" s="38">
        <v>6.43</v>
      </c>
      <c r="K9" s="21">
        <v>8</v>
      </c>
      <c r="L9" s="14"/>
      <c r="M9" s="41"/>
      <c r="N9" s="13"/>
      <c r="O9" s="13"/>
      <c r="P9" s="402">
        <v>7</v>
      </c>
      <c r="Q9" s="10" t="str">
        <f>B15</f>
        <v>Pipi Bunker</v>
      </c>
      <c r="R9" s="24">
        <f>D15</f>
        <v>3.37</v>
      </c>
      <c r="S9" s="24">
        <f>I18</f>
        <v>4.7300000000000004</v>
      </c>
      <c r="T9" s="244">
        <f t="shared" si="0"/>
        <v>8.1000000000000014</v>
      </c>
      <c r="U9" s="153"/>
      <c r="V9" s="238"/>
      <c r="W9" s="10"/>
      <c r="X9" s="38"/>
    </row>
    <row r="10" spans="1:24" ht="15" customHeight="1" x14ac:dyDescent="0.25">
      <c r="A10" s="52" t="s">
        <v>18</v>
      </c>
      <c r="B10" s="291" t="s">
        <v>300</v>
      </c>
      <c r="C10" s="10" t="s">
        <v>301</v>
      </c>
      <c r="D10" s="38">
        <v>2.5</v>
      </c>
      <c r="E10" s="56"/>
      <c r="F10" s="52" t="s">
        <v>18</v>
      </c>
      <c r="G10" s="290" t="str">
        <f>B9</f>
        <v>Sage Fujino</v>
      </c>
      <c r="H10" s="14" t="str">
        <f>C9</f>
        <v>Palm Beach</v>
      </c>
      <c r="I10" s="38">
        <v>2.97</v>
      </c>
      <c r="K10" s="21">
        <v>9</v>
      </c>
      <c r="L10" s="10"/>
      <c r="M10" s="38"/>
      <c r="N10" s="70"/>
      <c r="O10" s="70"/>
      <c r="P10" s="402">
        <v>8</v>
      </c>
      <c r="Q10" s="14" t="str">
        <f>B16</f>
        <v>Phoenix Curtis</v>
      </c>
      <c r="R10" s="22">
        <f>D16</f>
        <v>3.53</v>
      </c>
      <c r="S10" s="24">
        <f>I9</f>
        <v>6.43</v>
      </c>
      <c r="T10" s="244">
        <f t="shared" si="0"/>
        <v>9.9599999999999991</v>
      </c>
      <c r="U10" s="153"/>
      <c r="V10" s="238"/>
      <c r="W10" s="14"/>
      <c r="X10" s="41"/>
    </row>
    <row r="11" spans="1:24" ht="15" customHeight="1" thickBot="1" x14ac:dyDescent="0.3">
      <c r="A11" s="232" t="s">
        <v>10</v>
      </c>
      <c r="B11" s="291" t="s">
        <v>304</v>
      </c>
      <c r="C11" s="10" t="s">
        <v>305</v>
      </c>
      <c r="D11" s="38">
        <v>12.67</v>
      </c>
      <c r="E11" s="56"/>
      <c r="F11" s="232" t="s">
        <v>10</v>
      </c>
      <c r="G11" s="291" t="str">
        <f>B14</f>
        <v>Coco Cairns</v>
      </c>
      <c r="H11" s="10" t="str">
        <f>C14</f>
        <v>Tewantin</v>
      </c>
      <c r="I11" s="38">
        <v>6.63</v>
      </c>
      <c r="K11" s="23">
        <v>10</v>
      </c>
      <c r="L11" s="10"/>
      <c r="M11" s="41"/>
      <c r="N11" s="13"/>
      <c r="O11" s="13"/>
      <c r="P11" s="402">
        <v>9</v>
      </c>
      <c r="Q11" s="10" t="str">
        <f>B17</f>
        <v>Tayla Green</v>
      </c>
      <c r="R11" s="38">
        <f>D17</f>
        <v>3.33</v>
      </c>
      <c r="S11" s="24">
        <f>I8</f>
        <v>4.7699999999999996</v>
      </c>
      <c r="T11" s="244">
        <f t="shared" si="0"/>
        <v>8.1</v>
      </c>
      <c r="U11" s="153"/>
      <c r="V11" s="238"/>
      <c r="W11" s="10"/>
      <c r="X11" s="38"/>
    </row>
    <row r="12" spans="1:24" s="153" customFormat="1" ht="15" customHeight="1" thickBot="1" x14ac:dyDescent="0.3">
      <c r="A12" s="401" t="s">
        <v>111</v>
      </c>
      <c r="B12" s="290" t="s">
        <v>209</v>
      </c>
      <c r="C12" s="14" t="s">
        <v>175</v>
      </c>
      <c r="D12" s="41">
        <v>3.93</v>
      </c>
      <c r="F12" s="401" t="s">
        <v>111</v>
      </c>
      <c r="G12" s="292" t="str">
        <f>B8</f>
        <v>Charlotte Mulley</v>
      </c>
      <c r="H12" s="14" t="str">
        <f>C8</f>
        <v>Miami</v>
      </c>
      <c r="I12" s="41">
        <v>7.17</v>
      </c>
      <c r="K12" s="264" t="s">
        <v>2</v>
      </c>
      <c r="L12" s="263"/>
      <c r="M12" s="256" t="s">
        <v>1</v>
      </c>
      <c r="N12" s="13"/>
      <c r="O12" s="13"/>
      <c r="P12" s="402">
        <v>10</v>
      </c>
      <c r="Q12" s="83" t="str">
        <f>B18</f>
        <v>Lilliana Bowrey</v>
      </c>
      <c r="R12" s="50">
        <f>D18</f>
        <v>13.5</v>
      </c>
      <c r="S12" s="50">
        <f>I17</f>
        <v>6.4</v>
      </c>
      <c r="T12" s="246">
        <f t="shared" si="0"/>
        <v>19.899999999999999</v>
      </c>
      <c r="V12" s="238"/>
      <c r="W12" s="10"/>
      <c r="X12" s="41"/>
    </row>
    <row r="13" spans="1:24" ht="15" customHeight="1" thickBot="1" x14ac:dyDescent="0.3">
      <c r="A13" s="252"/>
      <c r="B13" s="248" t="s">
        <v>11</v>
      </c>
      <c r="C13" s="249"/>
      <c r="D13" s="250" t="s">
        <v>7</v>
      </c>
      <c r="E13" s="29"/>
      <c r="F13" s="252"/>
      <c r="G13" s="248" t="s">
        <v>11</v>
      </c>
      <c r="H13" s="249"/>
      <c r="I13" s="250" t="s">
        <v>7</v>
      </c>
      <c r="K13" s="84">
        <v>1</v>
      </c>
      <c r="L13" s="96" t="s">
        <v>304</v>
      </c>
      <c r="M13" s="238">
        <v>21.67</v>
      </c>
      <c r="N13" s="13"/>
      <c r="O13" s="13"/>
      <c r="P13" s="402"/>
      <c r="Q13" s="96"/>
      <c r="R13" s="13"/>
      <c r="S13" s="13"/>
      <c r="T13" s="13"/>
      <c r="U13" s="153"/>
      <c r="V13" s="238"/>
      <c r="W13" s="10"/>
      <c r="X13" s="38"/>
    </row>
    <row r="14" spans="1:24" ht="15" customHeight="1" x14ac:dyDescent="0.25">
      <c r="A14" s="15" t="s">
        <v>8</v>
      </c>
      <c r="B14" s="291" t="s">
        <v>298</v>
      </c>
      <c r="C14" s="10" t="s">
        <v>193</v>
      </c>
      <c r="D14" s="37">
        <v>8.17</v>
      </c>
      <c r="E14" s="56"/>
      <c r="F14" s="15" t="s">
        <v>8</v>
      </c>
      <c r="G14" s="287" t="str">
        <f>B11</f>
        <v>Grace Kama</v>
      </c>
      <c r="H14" s="66" t="str">
        <f>C11</f>
        <v xml:space="preserve">Elanora </v>
      </c>
      <c r="I14" s="37">
        <v>9</v>
      </c>
      <c r="K14" s="85">
        <v>2</v>
      </c>
      <c r="L14" s="96" t="s">
        <v>303</v>
      </c>
      <c r="M14" s="238">
        <v>19.899999999999999</v>
      </c>
      <c r="N14" s="13"/>
      <c r="O14" s="13"/>
      <c r="P14" s="402"/>
      <c r="Q14" s="326"/>
      <c r="R14" s="13"/>
      <c r="S14" s="13"/>
      <c r="T14" s="13"/>
      <c r="U14" s="153"/>
      <c r="V14" s="153"/>
      <c r="W14" s="10"/>
      <c r="X14" s="41"/>
    </row>
    <row r="15" spans="1:24" ht="15" customHeight="1" x14ac:dyDescent="0.25">
      <c r="A15" s="20" t="s">
        <v>9</v>
      </c>
      <c r="B15" s="291" t="s">
        <v>302</v>
      </c>
      <c r="C15" s="10" t="s">
        <v>227</v>
      </c>
      <c r="D15" s="38">
        <v>3.37</v>
      </c>
      <c r="E15" s="56"/>
      <c r="F15" s="20" t="s">
        <v>9</v>
      </c>
      <c r="G15" s="291" t="str">
        <f>B12</f>
        <v>Stella Green</v>
      </c>
      <c r="H15" s="68" t="str">
        <f>C12</f>
        <v>Buddina</v>
      </c>
      <c r="I15" s="38">
        <v>3.13</v>
      </c>
      <c r="K15" s="85">
        <v>3</v>
      </c>
      <c r="L15" s="96" t="s">
        <v>295</v>
      </c>
      <c r="M15" s="238">
        <v>14.84</v>
      </c>
      <c r="N15" s="13"/>
      <c r="O15" s="13"/>
      <c r="P15" s="402"/>
      <c r="Q15" s="96"/>
      <c r="R15" s="70"/>
      <c r="S15" s="13"/>
      <c r="T15" s="13"/>
      <c r="U15" s="153"/>
      <c r="V15" s="238"/>
      <c r="W15" s="67"/>
      <c r="X15" s="38"/>
    </row>
    <row r="16" spans="1:24" ht="15" customHeight="1" x14ac:dyDescent="0.25">
      <c r="A16" s="52" t="s">
        <v>18</v>
      </c>
      <c r="B16" s="290" t="s">
        <v>296</v>
      </c>
      <c r="C16" s="14" t="s">
        <v>197</v>
      </c>
      <c r="D16" s="38">
        <v>3.53</v>
      </c>
      <c r="E16" s="56"/>
      <c r="F16" s="123" t="s">
        <v>18</v>
      </c>
      <c r="G16" s="292" t="str">
        <f>B10</f>
        <v>Ella Casey</v>
      </c>
      <c r="H16" s="400" t="str">
        <f>C10</f>
        <v>Wishart</v>
      </c>
      <c r="I16" s="38">
        <v>2.5299999999999998</v>
      </c>
      <c r="K16" s="86">
        <v>4</v>
      </c>
      <c r="L16" s="96" t="s">
        <v>298</v>
      </c>
      <c r="M16" s="238">
        <v>14.8</v>
      </c>
      <c r="N16" s="13"/>
      <c r="O16" s="13"/>
      <c r="P16" s="402"/>
      <c r="Q16" s="96"/>
      <c r="R16" s="13"/>
      <c r="S16" s="13"/>
      <c r="T16" s="13"/>
      <c r="U16" s="153"/>
      <c r="V16" s="238"/>
      <c r="W16" s="10"/>
      <c r="X16" s="38"/>
    </row>
    <row r="17" spans="1:24" ht="15" customHeight="1" x14ac:dyDescent="0.25">
      <c r="A17" s="232" t="s">
        <v>10</v>
      </c>
      <c r="B17" s="291" t="s">
        <v>299</v>
      </c>
      <c r="C17" s="10" t="s">
        <v>175</v>
      </c>
      <c r="D17" s="38">
        <v>3.33</v>
      </c>
      <c r="E17" s="56"/>
      <c r="F17" s="54" t="s">
        <v>10</v>
      </c>
      <c r="G17" s="291" t="str">
        <f>B18</f>
        <v>Lilliana Bowrey</v>
      </c>
      <c r="H17" s="68" t="str">
        <f>C18</f>
        <v>Tewantin</v>
      </c>
      <c r="I17" s="38">
        <v>6.4</v>
      </c>
      <c r="K17" s="466">
        <v>5</v>
      </c>
      <c r="L17" s="96" t="s">
        <v>296</v>
      </c>
      <c r="M17" s="238">
        <v>9.9599999999999991</v>
      </c>
      <c r="N17" s="46"/>
      <c r="O17" s="46"/>
      <c r="P17" s="402"/>
      <c r="Q17" s="96"/>
      <c r="R17" s="13"/>
      <c r="S17" s="13"/>
      <c r="T17" s="13"/>
      <c r="U17" s="153"/>
      <c r="V17" s="238"/>
      <c r="W17" s="10"/>
      <c r="X17" s="41"/>
    </row>
    <row r="18" spans="1:24" s="153" customFormat="1" ht="15" customHeight="1" thickBot="1" x14ac:dyDescent="0.3">
      <c r="A18" s="465" t="s">
        <v>111</v>
      </c>
      <c r="B18" s="316" t="s">
        <v>303</v>
      </c>
      <c r="C18" s="83" t="s">
        <v>193</v>
      </c>
      <c r="D18" s="159">
        <v>13.5</v>
      </c>
      <c r="E18" s="56"/>
      <c r="F18" s="465" t="s">
        <v>111</v>
      </c>
      <c r="G18" s="316" t="str">
        <f>B15</f>
        <v>Pipi Bunker</v>
      </c>
      <c r="H18" s="83" t="str">
        <f>C15</f>
        <v>Miami</v>
      </c>
      <c r="I18" s="159">
        <v>4.7300000000000004</v>
      </c>
      <c r="K18" s="466">
        <v>6</v>
      </c>
      <c r="L18" s="96" t="s">
        <v>302</v>
      </c>
      <c r="M18" s="238">
        <v>8.1000000000000014</v>
      </c>
      <c r="N18" s="77"/>
      <c r="O18" s="77"/>
      <c r="P18" s="77"/>
      <c r="Q18" s="96"/>
      <c r="R18" s="13"/>
      <c r="S18" s="13"/>
      <c r="T18" s="13"/>
      <c r="V18" s="238"/>
      <c r="W18" s="10"/>
      <c r="X18" s="24"/>
    </row>
    <row r="19" spans="1:24" ht="15" customHeight="1" x14ac:dyDescent="0.25">
      <c r="A19" s="74"/>
      <c r="B19" s="87"/>
      <c r="C19" s="75"/>
      <c r="D19" s="76"/>
      <c r="E19" s="74"/>
      <c r="F19" s="74"/>
      <c r="G19" s="87"/>
      <c r="H19" s="75"/>
      <c r="I19" s="76"/>
      <c r="K19" s="466">
        <v>7</v>
      </c>
      <c r="L19" s="96" t="s">
        <v>299</v>
      </c>
      <c r="M19" s="238">
        <v>8.1</v>
      </c>
      <c r="N19" s="77"/>
      <c r="O19" s="77"/>
      <c r="P19" s="77"/>
      <c r="Q19" s="96"/>
      <c r="R19" s="13"/>
      <c r="S19" s="13"/>
      <c r="T19" s="13"/>
      <c r="U19" s="153"/>
      <c r="V19" s="238"/>
      <c r="W19" s="14"/>
      <c r="X19" s="22"/>
    </row>
    <row r="20" spans="1:24" ht="15" customHeight="1" thickBot="1" x14ac:dyDescent="0.3">
      <c r="A20" s="75"/>
      <c r="B20" s="271"/>
      <c r="C20" s="96"/>
      <c r="D20" s="77"/>
      <c r="E20" s="57"/>
      <c r="F20" s="75"/>
      <c r="G20" s="271"/>
      <c r="H20" s="96"/>
      <c r="I20" s="77"/>
      <c r="K20" s="466">
        <v>8</v>
      </c>
      <c r="L20" s="96" t="s">
        <v>209</v>
      </c>
      <c r="M20" s="238">
        <v>7.0600000000000005</v>
      </c>
      <c r="N20" s="77"/>
      <c r="O20" s="77"/>
      <c r="P20" s="77"/>
      <c r="Q20" s="96"/>
      <c r="R20" s="13"/>
      <c r="S20" s="13"/>
      <c r="T20" s="13"/>
      <c r="U20" s="153"/>
      <c r="V20" s="238"/>
      <c r="W20" s="10"/>
      <c r="X20" s="22"/>
    </row>
    <row r="21" spans="1:24" ht="15" customHeight="1" thickBot="1" x14ac:dyDescent="0.3">
      <c r="A21" s="253"/>
      <c r="B21" s="529" t="s">
        <v>27</v>
      </c>
      <c r="C21" s="530"/>
      <c r="D21" s="256" t="s">
        <v>16</v>
      </c>
      <c r="E21" s="57"/>
      <c r="F21" s="75"/>
      <c r="G21" s="464"/>
      <c r="H21" s="96"/>
      <c r="I21" s="77"/>
      <c r="K21" s="21">
        <v>9</v>
      </c>
      <c r="L21" s="96" t="s">
        <v>297</v>
      </c>
      <c r="M21" s="238">
        <v>6.3000000000000007</v>
      </c>
      <c r="N21" s="77"/>
      <c r="O21" s="77"/>
      <c r="P21" s="337"/>
      <c r="Q21" s="96"/>
      <c r="R21" s="13"/>
      <c r="S21" s="13"/>
      <c r="T21" s="13"/>
      <c r="U21" s="153"/>
      <c r="V21" s="238"/>
      <c r="W21" s="65"/>
      <c r="X21" s="22"/>
    </row>
    <row r="22" spans="1:24" ht="15" customHeight="1" thickBot="1" x14ac:dyDescent="0.3">
      <c r="A22" s="133" t="s">
        <v>8</v>
      </c>
      <c r="B22" s="66" t="s">
        <v>304</v>
      </c>
      <c r="C22" s="385"/>
      <c r="D22" s="386">
        <v>1</v>
      </c>
      <c r="E22" s="57"/>
      <c r="F22" s="75"/>
      <c r="G22" s="271"/>
      <c r="H22" s="96"/>
      <c r="I22" s="77"/>
      <c r="K22" s="21">
        <v>10</v>
      </c>
      <c r="L22" s="326" t="s">
        <v>300</v>
      </c>
      <c r="M22" s="238">
        <v>5.0299999999999994</v>
      </c>
      <c r="N22" s="77"/>
      <c r="O22" s="77"/>
      <c r="P22" s="336"/>
      <c r="Q22" s="96"/>
      <c r="R22" s="13"/>
      <c r="S22" s="13"/>
      <c r="T22" s="13"/>
      <c r="U22" s="153"/>
      <c r="V22" s="238"/>
      <c r="W22" s="245"/>
      <c r="X22" s="50"/>
    </row>
    <row r="23" spans="1:24" ht="15" customHeight="1" x14ac:dyDescent="0.25">
      <c r="A23" s="122" t="s">
        <v>9</v>
      </c>
      <c r="B23" s="68" t="s">
        <v>303</v>
      </c>
      <c r="C23" s="380"/>
      <c r="D23" s="387">
        <v>2</v>
      </c>
      <c r="E23" s="57"/>
      <c r="F23" s="155"/>
      <c r="G23" s="238"/>
      <c r="H23" s="238"/>
      <c r="I23" s="77"/>
      <c r="N23" s="77"/>
      <c r="O23" s="77"/>
      <c r="P23" s="336"/>
      <c r="Q23" s="96"/>
      <c r="R23" s="13"/>
      <c r="S23" s="13"/>
      <c r="T23" s="13"/>
      <c r="U23" s="119"/>
      <c r="V23" s="238"/>
      <c r="W23" s="96"/>
      <c r="X23" s="13"/>
    </row>
    <row r="24" spans="1:24" ht="15" customHeight="1" x14ac:dyDescent="0.25">
      <c r="A24" s="123" t="s">
        <v>18</v>
      </c>
      <c r="B24" s="68" t="s">
        <v>295</v>
      </c>
      <c r="C24" s="380"/>
      <c r="D24" s="387">
        <v>3</v>
      </c>
      <c r="E24" s="57"/>
      <c r="F24" s="463"/>
      <c r="G24" s="238"/>
      <c r="H24" s="238"/>
      <c r="I24" s="77"/>
      <c r="N24" s="77"/>
      <c r="O24" s="77"/>
      <c r="P24" s="6"/>
      <c r="Q24" s="6"/>
      <c r="U24" s="6"/>
      <c r="V24" s="238"/>
      <c r="W24" s="96"/>
      <c r="X24" s="13"/>
    </row>
    <row r="25" spans="1:24" ht="15" customHeight="1" thickBot="1" x14ac:dyDescent="0.3">
      <c r="A25" s="124" t="s">
        <v>10</v>
      </c>
      <c r="B25" s="71" t="s">
        <v>298</v>
      </c>
      <c r="C25" s="378"/>
      <c r="D25" s="388">
        <v>4</v>
      </c>
      <c r="N25" s="77"/>
      <c r="O25" s="77"/>
      <c r="P25" s="6"/>
      <c r="Q25" s="6"/>
      <c r="U25" s="6"/>
      <c r="V25" s="238"/>
      <c r="W25" s="96"/>
      <c r="X25" s="13"/>
    </row>
    <row r="26" spans="1:24" ht="15" customHeight="1" x14ac:dyDescent="0.25">
      <c r="N26" s="70"/>
      <c r="O26" s="70"/>
      <c r="P26" s="6"/>
      <c r="Q26" s="6"/>
      <c r="U26" s="6"/>
      <c r="V26" s="238"/>
      <c r="W26" s="96"/>
      <c r="X26" s="13"/>
    </row>
    <row r="27" spans="1:24" ht="15" customHeight="1" x14ac:dyDescent="0.25">
      <c r="A27" s="155"/>
      <c r="B27" s="271"/>
      <c r="C27" s="96"/>
      <c r="D27" s="77"/>
      <c r="E27" s="57"/>
      <c r="F27" s="155"/>
      <c r="G27" s="271"/>
      <c r="H27" s="96"/>
      <c r="I27" s="77"/>
      <c r="N27" s="70"/>
      <c r="O27" s="70"/>
      <c r="P27" s="286"/>
      <c r="Q27" s="6"/>
      <c r="U27" s="6"/>
      <c r="V27" s="238"/>
      <c r="W27" s="96"/>
      <c r="X27" s="13"/>
    </row>
    <row r="28" spans="1:24" ht="15" customHeight="1" x14ac:dyDescent="0.25">
      <c r="A28" s="78"/>
      <c r="B28" s="87"/>
      <c r="C28" s="87"/>
      <c r="D28" s="46"/>
      <c r="E28" s="95"/>
      <c r="K28" s="60"/>
      <c r="L28" s="96"/>
      <c r="M28" s="70"/>
      <c r="N28" s="70"/>
      <c r="O28" s="70"/>
      <c r="P28" s="6"/>
      <c r="Q28" s="6"/>
      <c r="U28" s="6"/>
      <c r="V28" s="238"/>
      <c r="W28" s="96"/>
      <c r="X28" s="13"/>
    </row>
    <row r="29" spans="1:24" ht="15" customHeight="1" x14ac:dyDescent="0.25">
      <c r="A29" s="75"/>
      <c r="B29" s="326"/>
      <c r="C29" s="57"/>
      <c r="D29" s="467"/>
      <c r="E29" s="60"/>
      <c r="K29" s="60"/>
      <c r="L29" s="96"/>
      <c r="M29" s="70"/>
      <c r="N29" s="70"/>
      <c r="O29" s="70"/>
      <c r="P29" s="6"/>
      <c r="Q29" s="6"/>
      <c r="U29" s="6"/>
      <c r="V29" s="238"/>
      <c r="W29" s="96"/>
      <c r="X29" s="116"/>
    </row>
    <row r="30" spans="1:24" ht="15" customHeight="1" x14ac:dyDescent="0.25">
      <c r="A30" s="75"/>
      <c r="B30" s="96"/>
      <c r="C30" s="57"/>
      <c r="D30" s="467"/>
      <c r="E30" s="60"/>
      <c r="K30" s="60"/>
      <c r="L30" s="328"/>
      <c r="M30" s="70"/>
      <c r="N30" s="70"/>
      <c r="O30" s="70"/>
      <c r="P30" s="6"/>
      <c r="Q30" s="6"/>
      <c r="U30" s="6"/>
    </row>
    <row r="31" spans="1:24" ht="15" customHeight="1" x14ac:dyDescent="0.25">
      <c r="A31" s="75"/>
      <c r="B31" s="96"/>
      <c r="C31" s="57"/>
      <c r="D31" s="467"/>
      <c r="E31" s="60"/>
      <c r="K31" s="60"/>
      <c r="L31" s="96"/>
      <c r="M31" s="70"/>
      <c r="N31" s="70"/>
      <c r="O31" s="70"/>
      <c r="P31" s="40"/>
      <c r="Q31" s="40"/>
      <c r="U31" s="40"/>
    </row>
    <row r="32" spans="1:24" ht="15" customHeight="1" x14ac:dyDescent="0.25">
      <c r="A32" s="155"/>
      <c r="B32" s="96"/>
      <c r="C32" s="57"/>
      <c r="D32" s="467"/>
      <c r="E32" s="60"/>
      <c r="K32" s="60"/>
      <c r="L32" s="96"/>
      <c r="M32" s="70"/>
      <c r="N32" s="336"/>
      <c r="O32" s="336"/>
      <c r="P32" s="6"/>
      <c r="Q32" s="6"/>
      <c r="U32" s="6"/>
    </row>
    <row r="33" spans="1:21" ht="15" customHeight="1" x14ac:dyDescent="0.25">
      <c r="A33" s="78"/>
      <c r="B33" s="87"/>
      <c r="C33" s="87"/>
      <c r="D33" s="468"/>
      <c r="K33" s="5"/>
      <c r="L33" s="5"/>
      <c r="M33" s="6"/>
      <c r="N33" s="6"/>
      <c r="O33" s="6"/>
      <c r="P33" s="6"/>
      <c r="Q33" s="6"/>
      <c r="U33" s="6"/>
    </row>
    <row r="34" spans="1:21" ht="15" customHeight="1" x14ac:dyDescent="0.25">
      <c r="A34" s="75"/>
      <c r="B34" s="96"/>
      <c r="C34" s="57"/>
      <c r="D34" s="467"/>
      <c r="K34" s="5"/>
      <c r="L34" s="5"/>
      <c r="M34" s="6"/>
      <c r="N34" s="6"/>
      <c r="O34" s="6"/>
      <c r="P34" s="6"/>
      <c r="Q34" s="6"/>
      <c r="U34" s="6"/>
    </row>
    <row r="35" spans="1:21" ht="15" customHeight="1" x14ac:dyDescent="0.25">
      <c r="A35" s="75"/>
      <c r="B35" s="96"/>
      <c r="C35" s="57"/>
      <c r="D35" s="467"/>
      <c r="K35" s="5"/>
      <c r="L35" s="5"/>
      <c r="M35" s="40"/>
      <c r="N35" s="40"/>
      <c r="O35" s="40"/>
      <c r="P35" s="40"/>
      <c r="Q35" s="6"/>
      <c r="U35" s="6"/>
    </row>
    <row r="36" spans="1:21" ht="15" customHeight="1" x14ac:dyDescent="0.25">
      <c r="A36" s="75"/>
      <c r="B36" s="96"/>
      <c r="C36" s="57"/>
      <c r="D36" s="467"/>
      <c r="K36" s="39"/>
      <c r="L36" s="39"/>
      <c r="M36" s="40"/>
      <c r="N36" s="40"/>
      <c r="O36" s="40"/>
      <c r="P36" s="40"/>
      <c r="Q36" s="40"/>
      <c r="U36" s="40"/>
    </row>
    <row r="37" spans="1:21" x14ac:dyDescent="0.25">
      <c r="A37" s="155"/>
      <c r="B37" s="96"/>
      <c r="C37" s="57"/>
      <c r="D37" s="467"/>
      <c r="K37" s="39"/>
      <c r="L37" s="39"/>
      <c r="M37" s="40"/>
      <c r="N37" s="40"/>
      <c r="O37" s="40"/>
      <c r="P37" s="40"/>
      <c r="Q37" s="40"/>
      <c r="U37" s="40"/>
    </row>
    <row r="38" spans="1:21" x14ac:dyDescent="0.25">
      <c r="K38" s="39"/>
      <c r="L38" s="39"/>
      <c r="M38" s="40"/>
      <c r="N38" s="40"/>
      <c r="O38" s="40"/>
      <c r="P38" s="40"/>
      <c r="Q38" s="40"/>
      <c r="U38" s="40"/>
    </row>
    <row r="39" spans="1:21" x14ac:dyDescent="0.25">
      <c r="K39" s="40"/>
      <c r="L39" s="40"/>
      <c r="M39" s="40"/>
      <c r="N39" s="40"/>
      <c r="O39" s="40"/>
      <c r="P39" s="40"/>
      <c r="Q39" s="40"/>
      <c r="U39" s="40"/>
    </row>
    <row r="40" spans="1:21" x14ac:dyDescent="0.25">
      <c r="D40"/>
      <c r="I40" s="194"/>
      <c r="K40" s="314"/>
      <c r="L40" s="315"/>
      <c r="M40" s="284"/>
      <c r="N40" s="284"/>
      <c r="O40" s="284"/>
      <c r="P40" s="284"/>
      <c r="Q40" s="284"/>
      <c r="R40" s="284"/>
      <c r="S40" s="284"/>
      <c r="T40" s="284"/>
      <c r="U40" s="284"/>
    </row>
    <row r="41" spans="1:21" x14ac:dyDescent="0.25">
      <c r="D41"/>
      <c r="I41" s="194"/>
      <c r="J41" s="60"/>
      <c r="M41" s="40"/>
      <c r="N41" s="40"/>
      <c r="O41" s="40"/>
      <c r="P41" s="40"/>
      <c r="Q41" s="40"/>
      <c r="R41" s="40"/>
      <c r="S41" s="40"/>
      <c r="T41" s="40"/>
    </row>
    <row r="42" spans="1:21" x14ac:dyDescent="0.25">
      <c r="D42"/>
      <c r="I42" s="194"/>
      <c r="J42" s="60"/>
      <c r="M42" s="40"/>
      <c r="N42" s="40"/>
      <c r="O42" s="40"/>
      <c r="P42" s="40"/>
      <c r="Q42" s="40"/>
      <c r="R42" s="40"/>
      <c r="S42" s="40"/>
      <c r="T42" s="40"/>
    </row>
    <row r="43" spans="1:21" x14ac:dyDescent="0.25">
      <c r="D43"/>
      <c r="I43" s="194"/>
      <c r="J43" s="64"/>
    </row>
    <row r="44" spans="1:21" x14ac:dyDescent="0.25">
      <c r="D44"/>
      <c r="I44" s="194"/>
      <c r="J44" s="60"/>
    </row>
    <row r="45" spans="1:21" x14ac:dyDescent="0.25">
      <c r="D45"/>
      <c r="I45" s="194"/>
      <c r="J45" s="60"/>
    </row>
    <row r="46" spans="1:21" x14ac:dyDescent="0.25">
      <c r="D46"/>
      <c r="I46" s="194"/>
      <c r="J46" s="60"/>
    </row>
    <row r="47" spans="1:21" x14ac:dyDescent="0.25">
      <c r="D47"/>
      <c r="I47" s="194"/>
      <c r="J47" s="60"/>
    </row>
    <row r="48" spans="1:21" x14ac:dyDescent="0.25">
      <c r="D48"/>
      <c r="I48" s="194"/>
      <c r="J48" s="60"/>
    </row>
    <row r="49" spans="10:10" x14ac:dyDescent="0.25">
      <c r="J49" s="60"/>
    </row>
  </sheetData>
  <sortState ref="W3:X17">
    <sortCondition descending="1" ref="X3"/>
  </sortState>
  <printOptions horizontalCentered="1" verticalCentered="1"/>
  <pageMargins left="0.11811023622047245" right="0" top="0.15748031496062992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5"/>
  <sheetViews>
    <sheetView view="pageLayout" topLeftCell="A13" zoomScaleNormal="100" workbookViewId="0">
      <selection activeCell="F26" sqref="F26"/>
    </sheetView>
  </sheetViews>
  <sheetFormatPr defaultRowHeight="15" x14ac:dyDescent="0.25"/>
  <cols>
    <col min="1" max="1" width="2.85546875" style="153" customWidth="1"/>
    <col min="2" max="2" width="11.42578125" customWidth="1"/>
    <col min="3" max="3" width="19.85546875" customWidth="1"/>
    <col min="4" max="4" width="17" customWidth="1"/>
    <col min="5" max="5" width="5.7109375" style="153" customWidth="1"/>
    <col min="6" max="6" width="11.42578125" customWidth="1"/>
    <col min="7" max="7" width="14.140625" customWidth="1"/>
    <col min="8" max="8" width="17" customWidth="1"/>
    <col min="9" max="9" width="15.7109375" customWidth="1"/>
  </cols>
  <sheetData>
    <row r="3" spans="1:14" ht="15.75" x14ac:dyDescent="0.25">
      <c r="C3" s="175"/>
    </row>
    <row r="4" spans="1:14" ht="18.75" x14ac:dyDescent="0.3">
      <c r="B4" s="163" t="s">
        <v>103</v>
      </c>
      <c r="H4" s="299"/>
      <c r="I4" s="300"/>
      <c r="J4" s="283"/>
      <c r="K4" s="283"/>
      <c r="L4" s="283"/>
      <c r="M4" s="283"/>
      <c r="N4" s="283"/>
    </row>
    <row r="5" spans="1:14" s="153" customFormat="1" x14ac:dyDescent="0.25">
      <c r="H5" s="301"/>
      <c r="I5" s="300"/>
      <c r="J5" s="283"/>
      <c r="K5" s="283"/>
      <c r="L5" s="283"/>
      <c r="M5" s="283"/>
      <c r="N5" s="283"/>
    </row>
    <row r="6" spans="1:14" ht="15.75" x14ac:dyDescent="0.25">
      <c r="B6" s="165" t="s">
        <v>98</v>
      </c>
      <c r="D6" s="136"/>
      <c r="E6" s="136"/>
      <c r="F6" s="136"/>
      <c r="H6" s="302"/>
      <c r="I6" s="303"/>
      <c r="J6" s="40"/>
      <c r="K6" s="40"/>
      <c r="L6" s="40"/>
      <c r="M6" s="40"/>
      <c r="N6" s="40"/>
    </row>
    <row r="7" spans="1:14" ht="15.75" x14ac:dyDescent="0.25">
      <c r="B7" s="164" t="s">
        <v>99</v>
      </c>
      <c r="C7" s="135"/>
      <c r="D7" s="136"/>
      <c r="E7" s="136"/>
      <c r="F7" s="136"/>
      <c r="H7" s="302"/>
      <c r="I7" s="304"/>
      <c r="J7" s="6"/>
      <c r="K7" s="6"/>
      <c r="L7" s="6"/>
      <c r="M7" s="6"/>
      <c r="N7" s="6"/>
    </row>
    <row r="8" spans="1:14" s="153" customFormat="1" ht="15.75" x14ac:dyDescent="0.25">
      <c r="B8" s="164"/>
      <c r="C8"/>
      <c r="D8" s="136"/>
      <c r="E8" s="136"/>
      <c r="F8" s="136"/>
      <c r="H8" s="302"/>
      <c r="I8" s="304"/>
      <c r="J8" s="6"/>
      <c r="K8" s="6"/>
      <c r="L8" s="6"/>
      <c r="M8" s="6"/>
      <c r="N8" s="6"/>
    </row>
    <row r="9" spans="1:14" ht="15.75" thickBot="1" x14ac:dyDescent="0.3">
      <c r="B9" s="134"/>
      <c r="H9" s="305"/>
      <c r="I9" s="304"/>
      <c r="J9" s="6"/>
      <c r="K9" s="6"/>
      <c r="L9" s="6"/>
      <c r="M9" s="40"/>
      <c r="N9" s="6"/>
    </row>
    <row r="10" spans="1:14" ht="28.35" customHeight="1" thickBot="1" x14ac:dyDescent="0.35">
      <c r="B10" s="450" t="s">
        <v>97</v>
      </c>
      <c r="C10" s="451"/>
      <c r="D10" s="452"/>
      <c r="F10" s="448" t="s">
        <v>28</v>
      </c>
      <c r="G10" s="449"/>
      <c r="H10" s="453"/>
      <c r="I10" s="303"/>
      <c r="J10" s="303"/>
      <c r="K10" s="40"/>
      <c r="L10" s="40"/>
      <c r="M10" s="40"/>
      <c r="N10" s="40"/>
    </row>
    <row r="11" spans="1:14" ht="28.35" customHeight="1" x14ac:dyDescent="0.25">
      <c r="A11" s="153">
        <v>1</v>
      </c>
      <c r="B11" s="483" t="s">
        <v>118</v>
      </c>
      <c r="C11" s="484" t="s">
        <v>131</v>
      </c>
      <c r="D11" s="485" t="s">
        <v>165</v>
      </c>
      <c r="F11" s="483" t="s">
        <v>145</v>
      </c>
      <c r="G11" s="484" t="s">
        <v>146</v>
      </c>
      <c r="H11" s="485" t="s">
        <v>165</v>
      </c>
      <c r="I11" s="303"/>
      <c r="J11" s="162"/>
      <c r="K11" s="40"/>
      <c r="L11" s="40"/>
      <c r="M11" s="40"/>
      <c r="N11" s="40"/>
    </row>
    <row r="12" spans="1:14" ht="28.35" customHeight="1" x14ac:dyDescent="0.25">
      <c r="A12" s="153">
        <v>2</v>
      </c>
      <c r="B12" s="486" t="s">
        <v>119</v>
      </c>
      <c r="C12" s="487" t="s">
        <v>132</v>
      </c>
      <c r="D12" s="488" t="s">
        <v>165</v>
      </c>
      <c r="F12" s="486" t="s">
        <v>147</v>
      </c>
      <c r="G12" s="487" t="s">
        <v>148</v>
      </c>
      <c r="H12" s="488" t="s">
        <v>165</v>
      </c>
      <c r="I12" s="303"/>
      <c r="J12" s="162"/>
      <c r="K12" s="40"/>
      <c r="L12" s="40"/>
      <c r="M12" s="40"/>
      <c r="N12" s="40"/>
    </row>
    <row r="13" spans="1:14" ht="28.35" customHeight="1" x14ac:dyDescent="0.25">
      <c r="A13" s="153">
        <v>3</v>
      </c>
      <c r="B13" s="486" t="s">
        <v>120</v>
      </c>
      <c r="C13" s="487" t="s">
        <v>133</v>
      </c>
      <c r="D13" s="488" t="s">
        <v>165</v>
      </c>
      <c r="F13" s="486" t="s">
        <v>149</v>
      </c>
      <c r="G13" s="487" t="s">
        <v>150</v>
      </c>
      <c r="H13" s="488" t="s">
        <v>165</v>
      </c>
      <c r="I13" s="303"/>
      <c r="J13" s="162"/>
      <c r="K13" s="40"/>
      <c r="L13" s="40"/>
      <c r="M13" s="40"/>
      <c r="N13" s="40"/>
    </row>
    <row r="14" spans="1:14" ht="28.35" customHeight="1" x14ac:dyDescent="0.25">
      <c r="A14" s="238">
        <v>4</v>
      </c>
      <c r="B14" s="486" t="s">
        <v>121</v>
      </c>
      <c r="C14" s="487" t="s">
        <v>134</v>
      </c>
      <c r="D14" s="488" t="s">
        <v>165</v>
      </c>
      <c r="F14" s="486" t="s">
        <v>151</v>
      </c>
      <c r="G14" s="487" t="s">
        <v>152</v>
      </c>
      <c r="H14" s="488" t="s">
        <v>174</v>
      </c>
      <c r="I14" s="303"/>
      <c r="J14" s="40"/>
      <c r="K14" s="40"/>
      <c r="L14" s="40"/>
      <c r="M14" s="40"/>
      <c r="N14" s="40"/>
    </row>
    <row r="15" spans="1:14" ht="28.35" customHeight="1" x14ac:dyDescent="0.25">
      <c r="A15" s="238">
        <v>5</v>
      </c>
      <c r="B15" s="486" t="s">
        <v>122</v>
      </c>
      <c r="C15" s="487" t="s">
        <v>135</v>
      </c>
      <c r="D15" s="488" t="s">
        <v>165</v>
      </c>
      <c r="F15" s="486" t="s">
        <v>153</v>
      </c>
      <c r="G15" s="487" t="s">
        <v>154</v>
      </c>
      <c r="H15" s="488" t="s">
        <v>175</v>
      </c>
      <c r="I15" s="303"/>
      <c r="J15" s="40"/>
      <c r="K15" s="40"/>
      <c r="L15" s="40"/>
      <c r="M15" s="40"/>
      <c r="N15" s="40"/>
    </row>
    <row r="16" spans="1:14" ht="28.35" customHeight="1" x14ac:dyDescent="0.25">
      <c r="A16" s="238">
        <v>6</v>
      </c>
      <c r="B16" s="486" t="s">
        <v>123</v>
      </c>
      <c r="C16" s="487" t="s">
        <v>136</v>
      </c>
      <c r="D16" s="488" t="s">
        <v>165</v>
      </c>
      <c r="F16" s="486" t="s">
        <v>155</v>
      </c>
      <c r="G16" s="487" t="s">
        <v>156</v>
      </c>
      <c r="H16" s="488" t="s">
        <v>176</v>
      </c>
      <c r="I16" s="303"/>
      <c r="J16" s="40"/>
      <c r="K16" s="40"/>
      <c r="L16" s="40"/>
      <c r="M16" s="40"/>
      <c r="N16" s="40"/>
    </row>
    <row r="17" spans="1:14" ht="28.35" customHeight="1" x14ac:dyDescent="0.25">
      <c r="A17" s="238">
        <v>7</v>
      </c>
      <c r="B17" s="486" t="s">
        <v>124</v>
      </c>
      <c r="C17" s="487" t="s">
        <v>137</v>
      </c>
      <c r="D17" s="488" t="s">
        <v>166</v>
      </c>
      <c r="F17" s="486" t="s">
        <v>157</v>
      </c>
      <c r="G17" s="487" t="s">
        <v>158</v>
      </c>
      <c r="H17" s="488" t="s">
        <v>178</v>
      </c>
      <c r="I17" s="307"/>
      <c r="J17" s="39"/>
      <c r="K17" s="39"/>
      <c r="L17" s="39"/>
      <c r="M17" s="39"/>
      <c r="N17" s="39"/>
    </row>
    <row r="18" spans="1:14" ht="28.35" customHeight="1" x14ac:dyDescent="0.25">
      <c r="A18" s="238">
        <v>8</v>
      </c>
      <c r="B18" s="486" t="s">
        <v>125</v>
      </c>
      <c r="C18" s="487" t="s">
        <v>138</v>
      </c>
      <c r="D18" s="488" t="s">
        <v>167</v>
      </c>
      <c r="F18" s="486" t="s">
        <v>159</v>
      </c>
      <c r="G18" s="487" t="s">
        <v>160</v>
      </c>
      <c r="H18" s="488" t="s">
        <v>165</v>
      </c>
      <c r="I18" s="308"/>
      <c r="J18" s="40"/>
      <c r="K18" s="40"/>
      <c r="L18" s="40"/>
      <c r="M18" s="40"/>
      <c r="N18" s="40"/>
    </row>
    <row r="19" spans="1:14" ht="28.35" customHeight="1" x14ac:dyDescent="0.25">
      <c r="A19" s="238">
        <v>9</v>
      </c>
      <c r="B19" s="486" t="s">
        <v>181</v>
      </c>
      <c r="C19" s="487" t="s">
        <v>182</v>
      </c>
      <c r="D19" s="488" t="s">
        <v>168</v>
      </c>
      <c r="F19" s="486" t="s">
        <v>161</v>
      </c>
      <c r="G19" s="487" t="s">
        <v>162</v>
      </c>
      <c r="H19" s="488" t="s">
        <v>179</v>
      </c>
      <c r="I19" s="308"/>
      <c r="J19" s="40"/>
      <c r="K19" s="40"/>
      <c r="L19" s="40"/>
      <c r="M19" s="40"/>
      <c r="N19" s="40"/>
    </row>
    <row r="20" spans="1:14" ht="28.35" customHeight="1" x14ac:dyDescent="0.25">
      <c r="A20" s="238">
        <v>10</v>
      </c>
      <c r="B20" s="486" t="s">
        <v>126</v>
      </c>
      <c r="C20" s="487" t="s">
        <v>139</v>
      </c>
      <c r="D20" s="488" t="s">
        <v>169</v>
      </c>
      <c r="F20" s="486" t="s">
        <v>163</v>
      </c>
      <c r="G20" s="487" t="s">
        <v>164</v>
      </c>
      <c r="H20" s="488" t="s">
        <v>180</v>
      </c>
      <c r="I20" s="308"/>
      <c r="J20" s="40"/>
      <c r="K20" s="40"/>
      <c r="L20" s="40"/>
      <c r="M20" s="40"/>
      <c r="N20" s="40"/>
    </row>
    <row r="21" spans="1:14" ht="28.35" customHeight="1" x14ac:dyDescent="0.25">
      <c r="A21" s="238">
        <v>11</v>
      </c>
      <c r="B21" s="486" t="s">
        <v>127</v>
      </c>
      <c r="C21" s="487" t="s">
        <v>140</v>
      </c>
      <c r="D21" s="488" t="s">
        <v>170</v>
      </c>
      <c r="F21" s="486"/>
      <c r="G21" s="487"/>
      <c r="H21" s="488"/>
    </row>
    <row r="22" spans="1:14" ht="28.35" customHeight="1" thickBot="1" x14ac:dyDescent="0.35">
      <c r="A22" s="238">
        <v>12</v>
      </c>
      <c r="B22" s="486" t="s">
        <v>128</v>
      </c>
      <c r="C22" s="487" t="s">
        <v>141</v>
      </c>
      <c r="D22" s="488" t="s">
        <v>171</v>
      </c>
      <c r="F22" s="492"/>
      <c r="G22" s="493"/>
      <c r="H22" s="494"/>
      <c r="I22" s="304"/>
      <c r="J22" s="6"/>
      <c r="K22" s="6"/>
      <c r="L22" s="6"/>
      <c r="M22" s="6"/>
      <c r="N22" s="6"/>
    </row>
    <row r="23" spans="1:14" ht="28.35" customHeight="1" x14ac:dyDescent="0.3">
      <c r="A23" s="238">
        <v>13</v>
      </c>
      <c r="B23" s="486" t="s">
        <v>129</v>
      </c>
      <c r="C23" s="487" t="s">
        <v>142</v>
      </c>
      <c r="D23" s="488" t="s">
        <v>172</v>
      </c>
      <c r="F23" s="418"/>
      <c r="G23" s="418"/>
      <c r="H23" s="302"/>
      <c r="I23" s="304"/>
      <c r="J23" s="6"/>
      <c r="K23" s="6"/>
      <c r="L23" s="6"/>
      <c r="M23" s="6"/>
      <c r="N23" s="6"/>
    </row>
    <row r="24" spans="1:14" ht="28.35" customHeight="1" x14ac:dyDescent="0.3">
      <c r="A24" s="238">
        <v>14</v>
      </c>
      <c r="B24" s="486" t="s">
        <v>130</v>
      </c>
      <c r="C24" s="487" t="s">
        <v>143</v>
      </c>
      <c r="D24" s="488" t="s">
        <v>173</v>
      </c>
      <c r="F24" s="418"/>
      <c r="G24" s="418"/>
      <c r="H24" s="309"/>
      <c r="I24" s="308"/>
      <c r="J24" s="6"/>
      <c r="K24" s="6"/>
      <c r="L24" s="6"/>
      <c r="M24" s="6"/>
      <c r="N24" s="6"/>
    </row>
    <row r="25" spans="1:14" ht="28.35" customHeight="1" thickBot="1" x14ac:dyDescent="0.35">
      <c r="A25" s="238">
        <v>15</v>
      </c>
      <c r="B25" s="489"/>
      <c r="C25" s="490"/>
      <c r="D25" s="491"/>
      <c r="F25" s="418"/>
      <c r="G25" s="418"/>
      <c r="H25" s="302"/>
      <c r="I25" s="308"/>
      <c r="J25" s="6"/>
      <c r="K25" s="6"/>
      <c r="L25" s="6"/>
      <c r="M25" s="6"/>
      <c r="N25" s="6"/>
    </row>
    <row r="26" spans="1:14" ht="28.35" customHeight="1" x14ac:dyDescent="0.3">
      <c r="B26" s="418"/>
      <c r="C26" s="418"/>
      <c r="F26" s="419"/>
      <c r="G26" s="419"/>
      <c r="H26" s="309"/>
      <c r="I26" s="308"/>
      <c r="J26" s="40"/>
      <c r="K26" s="40"/>
      <c r="L26" s="40"/>
      <c r="M26" s="40"/>
      <c r="N26" s="40"/>
    </row>
    <row r="27" spans="1:14" ht="28.35" customHeight="1" x14ac:dyDescent="0.25">
      <c r="H27" s="40"/>
      <c r="I27" s="308"/>
      <c r="J27" s="40"/>
      <c r="K27" s="40"/>
      <c r="L27" s="40"/>
      <c r="M27" s="40"/>
      <c r="N27" s="40"/>
    </row>
    <row r="28" spans="1:14" ht="28.35" customHeight="1" x14ac:dyDescent="0.25">
      <c r="H28" s="306"/>
      <c r="I28" s="303"/>
      <c r="J28" s="40"/>
      <c r="K28" s="40"/>
      <c r="L28" s="40"/>
      <c r="M28" s="40"/>
      <c r="N28" s="40"/>
    </row>
    <row r="29" spans="1:14" ht="28.35" customHeight="1" x14ac:dyDescent="0.25">
      <c r="H29" s="306"/>
      <c r="I29" s="303"/>
      <c r="J29" s="40"/>
      <c r="K29" s="40"/>
      <c r="L29" s="40"/>
      <c r="M29" s="40"/>
      <c r="N29" s="40"/>
    </row>
    <row r="30" spans="1:14" ht="28.35" customHeight="1" x14ac:dyDescent="0.25"/>
    <row r="31" spans="1:14" ht="28.35" customHeight="1" x14ac:dyDescent="0.25"/>
    <row r="32" spans="1:14" ht="28.35" customHeight="1" x14ac:dyDescent="0.25"/>
    <row r="33" ht="28.35" customHeight="1" x14ac:dyDescent="0.25"/>
    <row r="34" ht="28.35" customHeight="1" x14ac:dyDescent="0.25"/>
    <row r="35" ht="28.35" customHeight="1" x14ac:dyDescent="0.25"/>
  </sheetData>
  <printOptions horizontalCentered="1" verticalCentered="1"/>
  <pageMargins left="0" right="0" top="1.1811023622047245" bottom="0" header="0.78740157480314965" footer="0"/>
  <pageSetup orientation="portrait" r:id="rId1"/>
  <headerFooter>
    <oddHeader>&amp;C&amp;"-,Bold"&amp;20&amp;UBEDE'S GROM SHOOTOUT 2018&amp;14&amp;U
&amp;UUNDER 10 BOYS&amp;U
&amp;UUNDER 10 GIRLS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E53" sqref="E53"/>
    </sheetView>
  </sheetViews>
  <sheetFormatPr defaultRowHeight="15" x14ac:dyDescent="0.25"/>
  <cols>
    <col min="1" max="1" width="12.5703125" customWidth="1"/>
    <col min="2" max="2" width="16" customWidth="1"/>
    <col min="3" max="3" width="9.85546875" customWidth="1"/>
    <col min="4" max="4" width="9.5703125" customWidth="1"/>
    <col min="5" max="5" width="13.28515625" customWidth="1"/>
    <col min="6" max="6" width="8.42578125" customWidth="1"/>
    <col min="7" max="7" width="7.5703125" customWidth="1"/>
    <col min="8" max="8" width="9.85546875" customWidth="1"/>
  </cols>
  <sheetData>
    <row r="1" spans="1:8" s="153" customFormat="1" x14ac:dyDescent="0.25"/>
    <row r="2" spans="1:8" s="153" customFormat="1" x14ac:dyDescent="0.25"/>
    <row r="3" spans="1:8" s="153" customFormat="1" x14ac:dyDescent="0.25"/>
    <row r="4" spans="1:8" s="153" customFormat="1" x14ac:dyDescent="0.25"/>
    <row r="5" spans="1:8" s="153" customFormat="1" x14ac:dyDescent="0.25"/>
    <row r="6" spans="1:8" s="153" customFormat="1" x14ac:dyDescent="0.25"/>
    <row r="7" spans="1:8" s="153" customFormat="1" x14ac:dyDescent="0.25"/>
    <row r="9" spans="1:8" ht="21" x14ac:dyDescent="0.4">
      <c r="A9" s="169" t="s">
        <v>116</v>
      </c>
      <c r="B9" s="170"/>
      <c r="C9" s="171"/>
      <c r="D9" s="172"/>
      <c r="E9" s="173"/>
      <c r="F9" s="64"/>
    </row>
    <row r="10" spans="1:8" ht="15.6" x14ac:dyDescent="0.3">
      <c r="A10" s="135" t="s">
        <v>30</v>
      </c>
    </row>
    <row r="11" spans="1:8" ht="15.75" x14ac:dyDescent="0.25">
      <c r="A11" s="174" t="s">
        <v>310</v>
      </c>
      <c r="B11" s="147"/>
      <c r="C11" s="147"/>
      <c r="D11" s="147"/>
      <c r="E11" s="140"/>
      <c r="F11" s="140"/>
      <c r="G11" s="140"/>
      <c r="H11" s="140"/>
    </row>
    <row r="12" spans="1:8" ht="15.75" x14ac:dyDescent="0.25">
      <c r="A12" s="175" t="s">
        <v>102</v>
      </c>
      <c r="B12" s="140"/>
      <c r="C12" s="140"/>
      <c r="D12" s="140"/>
      <c r="E12" s="140"/>
      <c r="F12" s="140"/>
      <c r="G12" s="140"/>
      <c r="H12" s="140"/>
    </row>
    <row r="13" spans="1:8" ht="21" x14ac:dyDescent="0.35">
      <c r="A13" s="175" t="s">
        <v>313</v>
      </c>
      <c r="B13" s="140"/>
      <c r="C13" s="140"/>
      <c r="D13" s="140"/>
      <c r="E13" s="140"/>
      <c r="F13" s="140"/>
      <c r="G13" s="140"/>
      <c r="H13" s="140"/>
    </row>
    <row r="14" spans="1:8" ht="15.6" x14ac:dyDescent="0.3">
      <c r="A14" s="174" t="s">
        <v>311</v>
      </c>
      <c r="B14" s="140"/>
      <c r="C14" s="140"/>
      <c r="D14" s="140"/>
      <c r="E14" s="140"/>
      <c r="F14" s="140"/>
      <c r="G14" s="140"/>
      <c r="H14" s="140"/>
    </row>
    <row r="15" spans="1:8" s="153" customFormat="1" ht="15.75" x14ac:dyDescent="0.25">
      <c r="A15" s="175" t="s">
        <v>102</v>
      </c>
      <c r="B15" s="140"/>
      <c r="C15" s="140"/>
      <c r="D15" s="140"/>
      <c r="E15" s="140"/>
      <c r="F15" s="140"/>
      <c r="G15" s="140"/>
      <c r="H15" s="140"/>
    </row>
    <row r="16" spans="1:8" s="149" customFormat="1" ht="21" x14ac:dyDescent="0.35">
      <c r="A16" s="175" t="s">
        <v>312</v>
      </c>
      <c r="B16" s="148"/>
      <c r="C16" s="148"/>
      <c r="D16" s="148"/>
      <c r="E16" s="148"/>
      <c r="F16" s="148"/>
      <c r="G16" s="148"/>
      <c r="H16" s="148"/>
    </row>
    <row r="17" spans="1:8" ht="15.6" x14ac:dyDescent="0.3">
      <c r="A17" s="174" t="s">
        <v>144</v>
      </c>
      <c r="B17" s="147"/>
      <c r="C17" s="140"/>
      <c r="D17" s="140"/>
      <c r="E17" s="140"/>
      <c r="F17" s="140"/>
      <c r="G17" s="140"/>
      <c r="H17" s="140"/>
    </row>
    <row r="18" spans="1:8" ht="15.6" x14ac:dyDescent="0.3">
      <c r="A18" s="175" t="s">
        <v>70</v>
      </c>
      <c r="B18" s="140"/>
      <c r="C18" s="140"/>
      <c r="D18" s="140"/>
      <c r="F18" s="140"/>
      <c r="G18" s="140"/>
      <c r="H18" s="140"/>
    </row>
    <row r="19" spans="1:8" ht="15.6" x14ac:dyDescent="0.3">
      <c r="A19" s="175" t="s">
        <v>104</v>
      </c>
      <c r="B19" s="140"/>
      <c r="C19" s="140"/>
      <c r="D19" s="140"/>
      <c r="E19" s="140"/>
      <c r="F19" s="140"/>
      <c r="G19" s="140"/>
      <c r="H19" s="140"/>
    </row>
    <row r="20" spans="1:8" s="153" customFormat="1" ht="15.75" x14ac:dyDescent="0.25">
      <c r="A20" s="175"/>
      <c r="B20" s="140"/>
      <c r="C20" s="140"/>
      <c r="D20" s="140"/>
      <c r="E20" s="140"/>
      <c r="F20" s="140"/>
      <c r="G20" s="140"/>
      <c r="H20" s="140"/>
    </row>
    <row r="21" spans="1:8" ht="18.75" x14ac:dyDescent="0.3">
      <c r="B21" s="140"/>
      <c r="C21" s="7" t="s">
        <v>33</v>
      </c>
      <c r="D21" s="140"/>
      <c r="E21" s="140"/>
      <c r="F21" s="140"/>
      <c r="G21" s="140"/>
      <c r="H21" s="140"/>
    </row>
    <row r="22" spans="1:8" s="153" customFormat="1" ht="18.75" x14ac:dyDescent="0.3">
      <c r="B22" s="140"/>
      <c r="C22" s="7"/>
      <c r="D22" s="140"/>
      <c r="E22" s="140"/>
      <c r="F22" s="140"/>
      <c r="G22" s="140"/>
      <c r="H22" s="140"/>
    </row>
    <row r="23" spans="1:8" ht="18.75" x14ac:dyDescent="0.3">
      <c r="A23" s="163" t="s">
        <v>57</v>
      </c>
    </row>
    <row r="24" spans="1:8" s="153" customFormat="1" ht="18.75" x14ac:dyDescent="0.3">
      <c r="A24" s="163" t="s">
        <v>45</v>
      </c>
    </row>
    <row r="25" spans="1:8" s="153" customFormat="1" ht="18.75" x14ac:dyDescent="0.3">
      <c r="A25" s="163" t="s">
        <v>89</v>
      </c>
    </row>
    <row r="26" spans="1:8" s="153" customFormat="1" ht="18.75" x14ac:dyDescent="0.3">
      <c r="A26" s="163"/>
    </row>
    <row r="27" spans="1:8" ht="15.75" x14ac:dyDescent="0.25">
      <c r="A27" s="176" t="s">
        <v>31</v>
      </c>
      <c r="B27" s="177"/>
      <c r="C27" s="177"/>
      <c r="D27" s="177"/>
      <c r="E27" s="178" t="s">
        <v>32</v>
      </c>
      <c r="F27" s="177"/>
      <c r="G27" s="177"/>
      <c r="H27" s="177"/>
    </row>
    <row r="28" spans="1:8" ht="15.75" x14ac:dyDescent="0.25">
      <c r="A28" s="179" t="s">
        <v>44</v>
      </c>
      <c r="B28" s="180"/>
      <c r="C28" s="175"/>
      <c r="D28" s="175"/>
      <c r="E28" s="181" t="s">
        <v>112</v>
      </c>
      <c r="F28" s="221" t="s">
        <v>49</v>
      </c>
      <c r="G28" s="222"/>
      <c r="H28" s="223" t="s">
        <v>58</v>
      </c>
    </row>
    <row r="29" spans="1:8" ht="15.75" x14ac:dyDescent="0.25">
      <c r="A29" s="182"/>
      <c r="B29" s="135" t="s">
        <v>46</v>
      </c>
      <c r="C29" s="205" t="s">
        <v>54</v>
      </c>
      <c r="D29" s="175"/>
      <c r="E29" s="183"/>
      <c r="F29" s="135" t="s">
        <v>52</v>
      </c>
      <c r="G29" s="175"/>
      <c r="H29" s="205" t="s">
        <v>110</v>
      </c>
    </row>
    <row r="30" spans="1:8" ht="15.75" x14ac:dyDescent="0.25">
      <c r="A30" s="184"/>
      <c r="B30" s="135"/>
      <c r="C30" s="205"/>
      <c r="D30" s="175"/>
      <c r="E30" s="185" t="s">
        <v>71</v>
      </c>
      <c r="F30" s="135" t="s">
        <v>75</v>
      </c>
      <c r="G30" s="180"/>
      <c r="H30" s="205" t="s">
        <v>56</v>
      </c>
    </row>
    <row r="31" spans="1:8" ht="15.75" x14ac:dyDescent="0.25">
      <c r="A31" s="186" t="s">
        <v>71</v>
      </c>
      <c r="B31" s="135" t="s">
        <v>47</v>
      </c>
      <c r="C31" s="205" t="s">
        <v>55</v>
      </c>
      <c r="D31" s="175"/>
      <c r="E31" s="183" t="s">
        <v>69</v>
      </c>
      <c r="F31" s="135"/>
      <c r="H31" s="205"/>
    </row>
    <row r="32" spans="1:8" ht="15.75" x14ac:dyDescent="0.25">
      <c r="A32" s="184" t="s">
        <v>69</v>
      </c>
      <c r="B32" s="135"/>
      <c r="C32" s="205"/>
      <c r="D32" s="175"/>
      <c r="E32" s="187"/>
      <c r="F32" s="221" t="s">
        <v>53</v>
      </c>
      <c r="G32" s="222"/>
      <c r="H32" s="223" t="s">
        <v>58</v>
      </c>
    </row>
    <row r="33" spans="1:9" ht="15.75" x14ac:dyDescent="0.25">
      <c r="A33" s="184" t="s">
        <v>72</v>
      </c>
      <c r="B33" s="135" t="s">
        <v>48</v>
      </c>
      <c r="C33" s="205" t="s">
        <v>56</v>
      </c>
      <c r="D33" s="175"/>
      <c r="E33" s="188"/>
      <c r="F33" s="135" t="s">
        <v>59</v>
      </c>
      <c r="H33" s="235" t="s">
        <v>110</v>
      </c>
    </row>
    <row r="34" spans="1:9" ht="15.75" x14ac:dyDescent="0.25">
      <c r="A34" s="184" t="s">
        <v>73</v>
      </c>
      <c r="B34" s="135"/>
      <c r="C34" s="205"/>
      <c r="D34" s="175"/>
      <c r="E34" s="185" t="s">
        <v>71</v>
      </c>
      <c r="F34" s="135" t="s">
        <v>101</v>
      </c>
      <c r="G34" s="175"/>
      <c r="H34" s="205" t="s">
        <v>60</v>
      </c>
    </row>
    <row r="35" spans="1:9" ht="15.75" x14ac:dyDescent="0.25">
      <c r="A35" s="138"/>
      <c r="B35" s="135" t="s">
        <v>50</v>
      </c>
      <c r="C35" s="205" t="s">
        <v>54</v>
      </c>
      <c r="D35" s="175"/>
      <c r="E35" s="183" t="s">
        <v>69</v>
      </c>
      <c r="F35" s="135" t="s">
        <v>61</v>
      </c>
      <c r="G35" s="180"/>
      <c r="H35" s="205" t="s">
        <v>60</v>
      </c>
    </row>
    <row r="36" spans="1:9" ht="15.75" x14ac:dyDescent="0.25">
      <c r="A36" s="138"/>
      <c r="B36" s="135"/>
      <c r="C36" s="206"/>
      <c r="D36" s="175"/>
      <c r="E36" s="187"/>
    </row>
    <row r="37" spans="1:9" ht="15.75" x14ac:dyDescent="0.25">
      <c r="A37" s="138"/>
      <c r="B37" s="135" t="s">
        <v>51</v>
      </c>
      <c r="C37" s="205" t="s">
        <v>55</v>
      </c>
      <c r="D37" s="175"/>
      <c r="E37" s="234"/>
    </row>
    <row r="38" spans="1:9" ht="15.75" x14ac:dyDescent="0.25">
      <c r="A38" s="138"/>
      <c r="B38" s="135"/>
      <c r="C38" s="205"/>
      <c r="D38" s="175"/>
      <c r="E38" s="189" t="s">
        <v>62</v>
      </c>
      <c r="F38" s="135" t="s">
        <v>63</v>
      </c>
      <c r="G38" s="180"/>
      <c r="H38" s="205" t="s">
        <v>58</v>
      </c>
    </row>
    <row r="39" spans="1:9" ht="15.75" x14ac:dyDescent="0.25">
      <c r="A39" s="138"/>
      <c r="B39" s="135"/>
      <c r="C39" s="205"/>
      <c r="D39" s="175"/>
      <c r="E39" s="185" t="s">
        <v>71</v>
      </c>
      <c r="F39" s="135" t="s">
        <v>65</v>
      </c>
      <c r="G39" s="175"/>
      <c r="H39" s="205" t="s">
        <v>58</v>
      </c>
    </row>
    <row r="40" spans="1:9" ht="15.75" x14ac:dyDescent="0.25">
      <c r="A40" s="138"/>
      <c r="B40" s="175"/>
      <c r="C40" s="205"/>
      <c r="D40" s="175"/>
      <c r="E40" s="183" t="s">
        <v>69</v>
      </c>
      <c r="F40" s="135" t="s">
        <v>66</v>
      </c>
      <c r="G40" s="175"/>
      <c r="H40" s="205" t="s">
        <v>58</v>
      </c>
    </row>
    <row r="41" spans="1:9" ht="15.75" x14ac:dyDescent="0.25">
      <c r="A41" s="138"/>
      <c r="B41" s="135"/>
      <c r="C41" s="205"/>
      <c r="D41" s="175"/>
      <c r="E41" s="187"/>
      <c r="F41" s="135" t="s">
        <v>67</v>
      </c>
      <c r="H41" s="205" t="s">
        <v>58</v>
      </c>
    </row>
    <row r="42" spans="1:9" ht="15.75" x14ac:dyDescent="0.25">
      <c r="A42" s="138"/>
      <c r="B42" s="175"/>
      <c r="C42" s="175"/>
      <c r="D42" s="392"/>
      <c r="E42" s="234"/>
    </row>
    <row r="43" spans="1:9" ht="15.75" x14ac:dyDescent="0.25">
      <c r="A43" s="138"/>
      <c r="B43" s="175"/>
      <c r="D43" s="175"/>
    </row>
    <row r="44" spans="1:9" s="153" customFormat="1" ht="15.75" x14ac:dyDescent="0.25">
      <c r="A44" s="138"/>
      <c r="B44" s="175"/>
      <c r="C44" s="180"/>
      <c r="D44" s="175"/>
      <c r="E44" s="189" t="s">
        <v>68</v>
      </c>
      <c r="F44" s="135" t="s">
        <v>63</v>
      </c>
      <c r="G44"/>
      <c r="H44"/>
      <c r="I44"/>
    </row>
    <row r="45" spans="1:9" ht="15.75" x14ac:dyDescent="0.25">
      <c r="A45" s="138"/>
      <c r="B45" s="175"/>
      <c r="C45" s="175"/>
      <c r="D45" s="175"/>
      <c r="E45" s="185" t="s">
        <v>74</v>
      </c>
      <c r="F45" s="135" t="s">
        <v>64</v>
      </c>
      <c r="G45" s="180"/>
      <c r="H45" s="175"/>
      <c r="I45" s="153"/>
    </row>
    <row r="46" spans="1:9" ht="15.75" x14ac:dyDescent="0.25">
      <c r="A46" s="138"/>
      <c r="B46" s="175"/>
      <c r="C46" s="190"/>
      <c r="D46" s="175"/>
      <c r="E46" s="183" t="s">
        <v>69</v>
      </c>
      <c r="F46" s="135" t="s">
        <v>65</v>
      </c>
      <c r="G46" s="180"/>
      <c r="H46" s="175"/>
    </row>
    <row r="47" spans="1:9" ht="15.75" x14ac:dyDescent="0.25">
      <c r="A47" s="138"/>
      <c r="B47" s="175"/>
      <c r="C47" s="190"/>
      <c r="D47" s="175"/>
      <c r="E47" s="187"/>
      <c r="F47" s="135" t="s">
        <v>66</v>
      </c>
      <c r="G47" s="175"/>
      <c r="H47" s="175"/>
    </row>
    <row r="48" spans="1:9" ht="15.75" x14ac:dyDescent="0.25">
      <c r="A48" s="138"/>
      <c r="B48" s="175"/>
      <c r="C48" s="180"/>
      <c r="D48" s="175"/>
      <c r="E48" s="188"/>
      <c r="F48" s="135" t="s">
        <v>67</v>
      </c>
      <c r="G48" s="190"/>
      <c r="H48" s="175"/>
    </row>
    <row r="49" spans="1:9" ht="15.75" x14ac:dyDescent="0.25">
      <c r="A49" s="138"/>
      <c r="B49" s="175"/>
      <c r="C49" s="217"/>
      <c r="D49" s="175"/>
      <c r="G49" s="191"/>
      <c r="H49" s="164"/>
    </row>
    <row r="50" spans="1:9" ht="15.75" x14ac:dyDescent="0.25">
      <c r="A50" s="138"/>
      <c r="B50" s="174" t="s">
        <v>333</v>
      </c>
      <c r="C50" s="192"/>
      <c r="D50" s="192"/>
      <c r="E50" s="193"/>
      <c r="F50" s="192"/>
      <c r="G50" s="192"/>
      <c r="H50" s="192"/>
      <c r="I50" s="392"/>
    </row>
    <row r="51" spans="1:9" x14ac:dyDescent="0.25">
      <c r="A51" s="145"/>
      <c r="B51" s="140"/>
      <c r="C51" s="140"/>
      <c r="E51" s="167"/>
      <c r="F51" s="140"/>
      <c r="G51" s="140"/>
    </row>
    <row r="52" spans="1:9" x14ac:dyDescent="0.25">
      <c r="B52" s="166"/>
      <c r="C52" s="149"/>
      <c r="D52" s="149"/>
      <c r="E52" s="149"/>
      <c r="F52" s="149"/>
    </row>
    <row r="53" spans="1:9" x14ac:dyDescent="0.25">
      <c r="A53" s="140"/>
      <c r="B53" s="140"/>
      <c r="C53" s="140"/>
      <c r="D53" s="140"/>
      <c r="E53" s="140"/>
      <c r="H53" s="140"/>
    </row>
    <row r="54" spans="1:9" x14ac:dyDescent="0.25">
      <c r="C54" s="149"/>
      <c r="D54" s="149"/>
      <c r="E54" s="149"/>
      <c r="F54" s="149"/>
      <c r="G54" s="149"/>
    </row>
    <row r="56" spans="1:9" ht="15.75" x14ac:dyDescent="0.25">
      <c r="B56" s="168"/>
      <c r="C56" s="149"/>
      <c r="D56" s="149"/>
      <c r="E56" s="148"/>
      <c r="F56" s="149"/>
      <c r="G56" s="149"/>
    </row>
    <row r="57" spans="1:9" x14ac:dyDescent="0.25">
      <c r="B57" s="140"/>
      <c r="C57" s="140"/>
      <c r="D57" s="140"/>
      <c r="E57" s="140"/>
      <c r="F57" s="140"/>
      <c r="G57" s="140"/>
      <c r="H57" s="140"/>
    </row>
    <row r="58" spans="1:9" x14ac:dyDescent="0.25">
      <c r="A58" s="140"/>
      <c r="B58" s="140"/>
      <c r="C58" s="140"/>
      <c r="D58" s="140"/>
      <c r="E58" s="146"/>
      <c r="F58" s="140"/>
      <c r="G58" s="140"/>
      <c r="H58" s="140"/>
    </row>
    <row r="59" spans="1:9" x14ac:dyDescent="0.25">
      <c r="B59" s="148"/>
      <c r="C59" s="148"/>
      <c r="D59" s="148"/>
      <c r="E59" s="148"/>
      <c r="F59" s="149"/>
      <c r="G59" s="149"/>
      <c r="H59" s="148"/>
      <c r="I59" s="149"/>
    </row>
    <row r="60" spans="1:9" x14ac:dyDescent="0.25">
      <c r="A60" s="150"/>
      <c r="B60" s="148"/>
      <c r="C60" s="148"/>
      <c r="D60" s="148"/>
    </row>
    <row r="61" spans="1:9" x14ac:dyDescent="0.25">
      <c r="A61" s="140"/>
      <c r="B61" s="140"/>
      <c r="C61" s="140"/>
      <c r="D61" s="140"/>
      <c r="E61" s="140"/>
      <c r="F61" s="140"/>
      <c r="G61" s="140"/>
      <c r="H61" s="140"/>
    </row>
    <row r="62" spans="1:9" x14ac:dyDescent="0.25">
      <c r="A62" s="140"/>
      <c r="B62" s="140"/>
      <c r="C62" s="140"/>
      <c r="D62" s="140"/>
      <c r="E62" s="140"/>
      <c r="F62" s="140"/>
      <c r="G62" s="140"/>
      <c r="H62" s="140"/>
    </row>
    <row r="63" spans="1:9" x14ac:dyDescent="0.25">
      <c r="A63" s="140"/>
      <c r="B63" s="140"/>
      <c r="C63" s="140"/>
      <c r="D63" s="140"/>
      <c r="E63" s="140"/>
      <c r="F63" s="140"/>
      <c r="G63" s="140"/>
      <c r="H63" s="140"/>
    </row>
    <row r="64" spans="1:9" x14ac:dyDescent="0.25">
      <c r="A64" s="140"/>
      <c r="B64" s="140"/>
      <c r="C64" s="140"/>
      <c r="D64" s="140"/>
      <c r="E64" s="140"/>
      <c r="F64" s="140"/>
      <c r="G64" s="140"/>
      <c r="H64" s="140"/>
    </row>
    <row r="65" spans="1:8" x14ac:dyDescent="0.25">
      <c r="A65" s="140"/>
      <c r="B65" s="140"/>
      <c r="C65" s="140"/>
      <c r="D65" s="140"/>
      <c r="E65" s="140"/>
      <c r="F65" s="140"/>
      <c r="G65" s="140"/>
      <c r="H65" s="140"/>
    </row>
    <row r="66" spans="1:8" x14ac:dyDescent="0.25">
      <c r="A66" s="140"/>
      <c r="B66" s="140"/>
      <c r="C66" s="140"/>
      <c r="D66" s="140"/>
      <c r="E66" s="140"/>
      <c r="F66" s="140"/>
      <c r="G66" s="140"/>
      <c r="H66" s="140"/>
    </row>
    <row r="67" spans="1:8" x14ac:dyDescent="0.25">
      <c r="A67" s="140"/>
      <c r="B67" s="140"/>
      <c r="C67" s="140"/>
      <c r="D67" s="140"/>
      <c r="E67" s="140"/>
      <c r="F67" s="140"/>
      <c r="G67" s="140"/>
      <c r="H67" s="140"/>
    </row>
  </sheetData>
  <pageMargins left="0.11811023622047244" right="0" top="0.15748031496062992" bottom="0.15748031496062992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17" sqref="E17"/>
    </sheetView>
  </sheetViews>
  <sheetFormatPr defaultRowHeight="15" x14ac:dyDescent="0.25"/>
  <cols>
    <col min="1" max="1" width="13.28515625" customWidth="1"/>
    <col min="2" max="2" width="16" customWidth="1"/>
    <col min="5" max="5" width="11.7109375" customWidth="1"/>
  </cols>
  <sheetData>
    <row r="1" spans="1:7" ht="21" x14ac:dyDescent="0.35">
      <c r="A1" s="152" t="s">
        <v>116</v>
      </c>
      <c r="B1" s="149"/>
      <c r="C1" s="149"/>
      <c r="D1" s="149"/>
      <c r="F1" s="423" t="s">
        <v>34</v>
      </c>
      <c r="G1" s="423" t="s">
        <v>35</v>
      </c>
    </row>
    <row r="2" spans="1:7" ht="21" x14ac:dyDescent="0.35">
      <c r="A2" s="152"/>
    </row>
    <row r="3" spans="1:7" ht="18.75" x14ac:dyDescent="0.3">
      <c r="A3" s="151" t="s">
        <v>36</v>
      </c>
      <c r="B3" s="151" t="s">
        <v>37</v>
      </c>
      <c r="C3" s="151" t="s">
        <v>38</v>
      </c>
      <c r="D3" s="151" t="s">
        <v>329</v>
      </c>
      <c r="E3" s="151"/>
      <c r="F3">
        <v>14</v>
      </c>
      <c r="G3">
        <v>3</v>
      </c>
    </row>
    <row r="4" spans="1:7" ht="18.75" x14ac:dyDescent="0.3">
      <c r="A4" s="151"/>
      <c r="B4" s="151" t="s">
        <v>37</v>
      </c>
      <c r="C4" s="151" t="s">
        <v>39</v>
      </c>
      <c r="D4" s="151" t="s">
        <v>314</v>
      </c>
      <c r="E4" s="151"/>
      <c r="F4">
        <v>6</v>
      </c>
      <c r="G4">
        <v>3</v>
      </c>
    </row>
    <row r="5" spans="1:7" ht="18.75" x14ac:dyDescent="0.3">
      <c r="A5" s="151"/>
      <c r="B5" s="151" t="s">
        <v>40</v>
      </c>
      <c r="C5" s="151" t="s">
        <v>38</v>
      </c>
      <c r="D5" s="151" t="s">
        <v>330</v>
      </c>
      <c r="E5" s="151"/>
      <c r="F5">
        <v>12</v>
      </c>
      <c r="G5">
        <v>3</v>
      </c>
    </row>
    <row r="6" spans="1:7" ht="18.75" x14ac:dyDescent="0.3">
      <c r="A6" s="151"/>
      <c r="B6" s="151" t="s">
        <v>40</v>
      </c>
      <c r="C6" s="151" t="s">
        <v>39</v>
      </c>
      <c r="D6" s="151" t="s">
        <v>315</v>
      </c>
      <c r="E6" s="151"/>
      <c r="F6">
        <v>4</v>
      </c>
      <c r="G6">
        <v>1</v>
      </c>
    </row>
    <row r="7" spans="1:7" ht="18.75" x14ac:dyDescent="0.3">
      <c r="A7" s="151"/>
      <c r="B7" s="151" t="s">
        <v>41</v>
      </c>
      <c r="C7" s="151" t="s">
        <v>38</v>
      </c>
      <c r="D7" s="151" t="s">
        <v>316</v>
      </c>
      <c r="E7" s="151"/>
      <c r="F7">
        <v>10</v>
      </c>
      <c r="G7">
        <v>3</v>
      </c>
    </row>
    <row r="8" spans="1:7" ht="18.75" x14ac:dyDescent="0.3">
      <c r="A8" s="151"/>
      <c r="B8" s="151" t="s">
        <v>42</v>
      </c>
      <c r="C8" s="151" t="s">
        <v>39</v>
      </c>
      <c r="D8" s="151" t="s">
        <v>315</v>
      </c>
      <c r="E8" s="151"/>
      <c r="F8">
        <v>1</v>
      </c>
    </row>
    <row r="9" spans="1:7" ht="18.75" x14ac:dyDescent="0.3">
      <c r="A9" s="151"/>
      <c r="B9" s="151" t="s">
        <v>42</v>
      </c>
      <c r="C9" s="151" t="s">
        <v>38</v>
      </c>
      <c r="D9" s="151" t="s">
        <v>317</v>
      </c>
      <c r="E9" s="151"/>
      <c r="F9">
        <v>1</v>
      </c>
    </row>
    <row r="11" spans="1:7" ht="18.75" x14ac:dyDescent="0.3">
      <c r="A11" s="218">
        <v>2018</v>
      </c>
      <c r="B11" s="216" t="s">
        <v>43</v>
      </c>
      <c r="D11" s="7" t="s">
        <v>331</v>
      </c>
      <c r="F11">
        <f>SUM(F3:F10)</f>
        <v>48</v>
      </c>
      <c r="G11">
        <f>SUM(G3:G10)</f>
        <v>13</v>
      </c>
    </row>
    <row r="13" spans="1:7" ht="18.75" x14ac:dyDescent="0.3">
      <c r="A13" s="163" t="s">
        <v>319</v>
      </c>
      <c r="G13" s="217" t="s">
        <v>318</v>
      </c>
    </row>
    <row r="14" spans="1:7" ht="18.75" x14ac:dyDescent="0.3">
      <c r="A14" s="163" t="s">
        <v>115</v>
      </c>
    </row>
    <row r="15" spans="1:7" ht="18.75" x14ac:dyDescent="0.3">
      <c r="A15" s="163" t="s">
        <v>113</v>
      </c>
    </row>
    <row r="16" spans="1:7" ht="18.75" x14ac:dyDescent="0.3">
      <c r="A16" s="163" t="s">
        <v>105</v>
      </c>
    </row>
    <row r="17" spans="1:2" ht="18.75" x14ac:dyDescent="0.3">
      <c r="A17" s="163" t="s">
        <v>80</v>
      </c>
    </row>
    <row r="18" spans="1:2" s="153" customFormat="1" ht="18.75" x14ac:dyDescent="0.3">
      <c r="A18" s="425" t="s">
        <v>114</v>
      </c>
    </row>
    <row r="19" spans="1:2" s="153" customFormat="1" x14ac:dyDescent="0.25"/>
    <row r="20" spans="1:2" s="153" customFormat="1" ht="18.75" x14ac:dyDescent="0.3">
      <c r="A20" s="163"/>
    </row>
    <row r="21" spans="1:2" ht="26.25" x14ac:dyDescent="0.4">
      <c r="A21" s="343" t="s">
        <v>81</v>
      </c>
    </row>
    <row r="22" spans="1:2" s="153" customFormat="1" ht="26.25" x14ac:dyDescent="0.4">
      <c r="A22" s="344" t="s">
        <v>320</v>
      </c>
    </row>
    <row r="23" spans="1:2" s="153" customFormat="1" ht="26.25" x14ac:dyDescent="0.4">
      <c r="A23" s="344" t="s">
        <v>321</v>
      </c>
    </row>
    <row r="24" spans="1:2" ht="26.25" x14ac:dyDescent="0.4">
      <c r="A24" s="344" t="s">
        <v>82</v>
      </c>
    </row>
    <row r="25" spans="1:2" ht="26.25" x14ac:dyDescent="0.4">
      <c r="A25" s="344" t="s">
        <v>83</v>
      </c>
    </row>
    <row r="26" spans="1:2" ht="26.25" x14ac:dyDescent="0.4">
      <c r="A26" s="344" t="s">
        <v>87</v>
      </c>
    </row>
    <row r="27" spans="1:2" ht="26.25" x14ac:dyDescent="0.4">
      <c r="A27" s="344" t="s">
        <v>106</v>
      </c>
    </row>
    <row r="28" spans="1:2" ht="26.25" x14ac:dyDescent="0.4">
      <c r="A28" s="344" t="s">
        <v>84</v>
      </c>
    </row>
    <row r="29" spans="1:2" ht="26.25" x14ac:dyDescent="0.4">
      <c r="A29" s="344" t="s">
        <v>85</v>
      </c>
    </row>
    <row r="30" spans="1:2" ht="26.25" x14ac:dyDescent="0.4">
      <c r="A30" s="344" t="s">
        <v>107</v>
      </c>
    </row>
    <row r="31" spans="1:2" ht="26.25" x14ac:dyDescent="0.4">
      <c r="A31" s="344" t="s">
        <v>86</v>
      </c>
    </row>
    <row r="32" spans="1:2" ht="26.25" x14ac:dyDescent="0.4">
      <c r="A32" s="344" t="s">
        <v>108</v>
      </c>
      <c r="B32" s="151"/>
    </row>
    <row r="33" spans="2:2" ht="18.75" x14ac:dyDescent="0.3">
      <c r="B33" s="151"/>
    </row>
    <row r="34" spans="2:2" ht="18.75" x14ac:dyDescent="0.3">
      <c r="B34" s="151"/>
    </row>
    <row r="35" spans="2:2" ht="18.75" x14ac:dyDescent="0.3">
      <c r="B35" s="151"/>
    </row>
  </sheetData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C22" sqref="C22"/>
    </sheetView>
  </sheetViews>
  <sheetFormatPr defaultRowHeight="15" x14ac:dyDescent="0.25"/>
  <cols>
    <col min="2" max="2" width="4.7109375" style="194" customWidth="1"/>
    <col min="3" max="3" width="25.85546875" customWidth="1"/>
    <col min="4" max="4" width="4.42578125" customWidth="1"/>
    <col min="6" max="6" width="4.7109375" style="153" customWidth="1"/>
    <col min="7" max="7" width="25.85546875" customWidth="1"/>
  </cols>
  <sheetData>
    <row r="1" spans="1:7" ht="18" customHeight="1" x14ac:dyDescent="0.35">
      <c r="A1" s="7" t="s">
        <v>76</v>
      </c>
      <c r="B1" s="200"/>
      <c r="D1" s="7" t="s">
        <v>326</v>
      </c>
    </row>
    <row r="2" spans="1:7" ht="18" customHeight="1" x14ac:dyDescent="0.25">
      <c r="A2" s="164" t="s">
        <v>31</v>
      </c>
      <c r="B2" s="201"/>
      <c r="C2" s="136" t="s">
        <v>327</v>
      </c>
      <c r="E2" s="164" t="s">
        <v>32</v>
      </c>
      <c r="F2" s="164"/>
      <c r="G2" s="136" t="s">
        <v>328</v>
      </c>
    </row>
    <row r="3" spans="1:7" ht="18" customHeight="1" x14ac:dyDescent="0.25">
      <c r="A3" s="196" t="s">
        <v>77</v>
      </c>
      <c r="B3" s="210"/>
      <c r="C3" s="197" t="s">
        <v>78</v>
      </c>
      <c r="D3" s="195"/>
      <c r="E3" s="196" t="s">
        <v>77</v>
      </c>
      <c r="F3" s="196"/>
      <c r="G3" s="197" t="s">
        <v>78</v>
      </c>
    </row>
    <row r="4" spans="1:7" s="153" customFormat="1" ht="18" customHeight="1" x14ac:dyDescent="0.3">
      <c r="A4" s="212"/>
      <c r="B4" s="213"/>
      <c r="C4" s="214" t="s">
        <v>79</v>
      </c>
      <c r="D4" s="211"/>
      <c r="E4" s="212"/>
      <c r="F4" s="213"/>
      <c r="G4" s="214" t="s">
        <v>79</v>
      </c>
    </row>
    <row r="5" spans="1:7" ht="18" customHeight="1" x14ac:dyDescent="0.25">
      <c r="A5" s="207">
        <v>7.3</v>
      </c>
      <c r="B5" s="208">
        <v>1</v>
      </c>
      <c r="C5" s="209"/>
      <c r="E5" s="207">
        <v>7.15</v>
      </c>
      <c r="F5" s="208">
        <v>1</v>
      </c>
      <c r="G5" s="209"/>
    </row>
    <row r="6" spans="1:7" ht="18" customHeight="1" x14ac:dyDescent="0.25">
      <c r="A6" s="198">
        <v>7.45</v>
      </c>
      <c r="B6" s="202">
        <v>2</v>
      </c>
      <c r="C6" s="199"/>
      <c r="E6" s="198">
        <v>7.3</v>
      </c>
      <c r="F6" s="202">
        <v>2</v>
      </c>
      <c r="G6" s="199"/>
    </row>
    <row r="7" spans="1:7" ht="18" customHeight="1" x14ac:dyDescent="0.25">
      <c r="A7" s="198">
        <v>8</v>
      </c>
      <c r="B7" s="202">
        <v>3</v>
      </c>
      <c r="C7" s="199"/>
      <c r="E7" s="198">
        <v>7.45</v>
      </c>
      <c r="F7" s="202">
        <v>3</v>
      </c>
      <c r="G7" s="199"/>
    </row>
    <row r="8" spans="1:7" ht="18" customHeight="1" x14ac:dyDescent="0.25">
      <c r="A8" s="198">
        <v>8.15</v>
      </c>
      <c r="B8" s="202">
        <v>4</v>
      </c>
      <c r="C8" s="199"/>
      <c r="E8" s="198">
        <v>8</v>
      </c>
      <c r="F8" s="202">
        <v>4</v>
      </c>
      <c r="G8" s="199"/>
    </row>
    <row r="9" spans="1:7" ht="18" customHeight="1" x14ac:dyDescent="0.25">
      <c r="A9" s="198">
        <v>8.3000000000000007</v>
      </c>
      <c r="B9" s="202">
        <v>5</v>
      </c>
      <c r="C9" s="199"/>
      <c r="E9" s="198">
        <v>8.15</v>
      </c>
      <c r="F9" s="202">
        <v>5</v>
      </c>
      <c r="G9" s="199"/>
    </row>
    <row r="10" spans="1:7" ht="18" customHeight="1" x14ac:dyDescent="0.25">
      <c r="A10" s="198">
        <v>8.4499999999999993</v>
      </c>
      <c r="B10" s="202">
        <v>6</v>
      </c>
      <c r="C10" s="199"/>
      <c r="E10" s="198">
        <v>8.3000000000000007</v>
      </c>
      <c r="F10" s="202">
        <v>6</v>
      </c>
      <c r="G10" s="199"/>
    </row>
    <row r="11" spans="1:7" ht="18" customHeight="1" x14ac:dyDescent="0.25">
      <c r="A11" s="198">
        <v>9</v>
      </c>
      <c r="B11" s="202">
        <v>7</v>
      </c>
      <c r="C11" s="199"/>
      <c r="E11" s="198">
        <v>8.4499999999999993</v>
      </c>
      <c r="F11" s="202">
        <v>7</v>
      </c>
      <c r="G11" s="199"/>
    </row>
    <row r="12" spans="1:7" ht="18" customHeight="1" x14ac:dyDescent="0.25">
      <c r="A12" s="198">
        <v>9.15</v>
      </c>
      <c r="B12" s="202">
        <v>8</v>
      </c>
      <c r="C12" s="199"/>
      <c r="E12" s="198">
        <v>9</v>
      </c>
      <c r="F12" s="202">
        <v>8</v>
      </c>
      <c r="G12" s="199"/>
    </row>
    <row r="13" spans="1:7" ht="18" customHeight="1" x14ac:dyDescent="0.25">
      <c r="A13" s="198">
        <v>9.3000000000000007</v>
      </c>
      <c r="B13" s="202">
        <v>9</v>
      </c>
      <c r="C13" s="199"/>
      <c r="E13" s="198">
        <v>9.15</v>
      </c>
      <c r="F13" s="202">
        <v>9</v>
      </c>
      <c r="G13" s="199"/>
    </row>
    <row r="14" spans="1:7" ht="18" customHeight="1" x14ac:dyDescent="0.25">
      <c r="A14" s="198">
        <v>9.4499999999999993</v>
      </c>
      <c r="B14" s="202">
        <v>10</v>
      </c>
      <c r="C14" s="199"/>
      <c r="E14" s="225">
        <v>9.3000000000000007</v>
      </c>
      <c r="F14" s="227">
        <v>10</v>
      </c>
      <c r="G14" s="228"/>
    </row>
    <row r="15" spans="1:7" ht="18" customHeight="1" x14ac:dyDescent="0.3">
      <c r="A15" s="198">
        <v>10</v>
      </c>
      <c r="B15" s="202">
        <v>11</v>
      </c>
      <c r="C15" s="199"/>
      <c r="D15" s="119"/>
      <c r="E15" s="231">
        <v>9.4499999999999993</v>
      </c>
      <c r="F15" s="227">
        <v>11</v>
      </c>
      <c r="G15" s="226"/>
    </row>
    <row r="16" spans="1:7" ht="18" customHeight="1" x14ac:dyDescent="0.25">
      <c r="A16" s="198">
        <v>10.15</v>
      </c>
      <c r="B16" s="202">
        <v>12</v>
      </c>
      <c r="C16" s="199"/>
      <c r="E16" s="207">
        <v>10</v>
      </c>
      <c r="F16" s="227">
        <v>12</v>
      </c>
      <c r="G16" s="209"/>
    </row>
    <row r="17" spans="1:7" ht="18" customHeight="1" x14ac:dyDescent="0.25">
      <c r="A17" s="198">
        <v>10.3</v>
      </c>
      <c r="B17" s="202">
        <v>13</v>
      </c>
      <c r="C17" s="199"/>
      <c r="E17" s="198">
        <v>10.15</v>
      </c>
      <c r="F17" s="202">
        <v>13</v>
      </c>
      <c r="G17" s="199"/>
    </row>
    <row r="18" spans="1:7" ht="18" customHeight="1" x14ac:dyDescent="0.25">
      <c r="A18" s="198">
        <v>10.45</v>
      </c>
      <c r="B18" s="202">
        <v>14</v>
      </c>
      <c r="C18" s="199"/>
      <c r="E18" s="198">
        <v>10.3</v>
      </c>
      <c r="F18" s="202">
        <v>14</v>
      </c>
      <c r="G18" s="199"/>
    </row>
    <row r="19" spans="1:7" ht="18" customHeight="1" x14ac:dyDescent="0.25">
      <c r="A19" s="198">
        <v>11</v>
      </c>
      <c r="B19" s="202">
        <v>15</v>
      </c>
      <c r="C19" s="199"/>
      <c r="E19" s="198">
        <v>10.45</v>
      </c>
      <c r="F19" s="202">
        <v>15</v>
      </c>
      <c r="G19" s="215"/>
    </row>
    <row r="20" spans="1:7" ht="18" customHeight="1" x14ac:dyDescent="0.25">
      <c r="A20" s="198">
        <v>11.15</v>
      </c>
      <c r="B20" s="202">
        <v>16</v>
      </c>
      <c r="C20" s="199"/>
      <c r="E20" s="198">
        <v>11</v>
      </c>
      <c r="F20" s="202">
        <v>16</v>
      </c>
      <c r="G20" s="199"/>
    </row>
    <row r="21" spans="1:7" ht="18" customHeight="1" x14ac:dyDescent="0.25">
      <c r="A21" s="198">
        <v>11.3</v>
      </c>
      <c r="B21" s="202">
        <v>17</v>
      </c>
      <c r="C21" s="199"/>
      <c r="E21" s="198">
        <v>11.15</v>
      </c>
      <c r="F21" s="202">
        <v>17</v>
      </c>
      <c r="G21" s="199"/>
    </row>
    <row r="22" spans="1:7" ht="18" customHeight="1" x14ac:dyDescent="0.25">
      <c r="A22" s="198">
        <v>11.45</v>
      </c>
      <c r="B22" s="202">
        <v>18</v>
      </c>
      <c r="C22" s="199"/>
      <c r="E22" s="198">
        <v>11.3</v>
      </c>
      <c r="F22" s="202">
        <v>18</v>
      </c>
      <c r="G22" s="199"/>
    </row>
    <row r="23" spans="1:7" ht="18" customHeight="1" x14ac:dyDescent="0.25">
      <c r="A23" s="198">
        <v>12</v>
      </c>
      <c r="B23" s="202">
        <v>19</v>
      </c>
      <c r="C23" s="199"/>
      <c r="E23" s="198">
        <v>11.45</v>
      </c>
      <c r="F23" s="202">
        <v>19</v>
      </c>
      <c r="G23" s="199"/>
    </row>
    <row r="24" spans="1:7" ht="18" customHeight="1" x14ac:dyDescent="0.25">
      <c r="A24" s="198">
        <v>12.15</v>
      </c>
      <c r="B24" s="202">
        <v>20</v>
      </c>
      <c r="C24" s="199"/>
      <c r="E24" s="198">
        <v>12</v>
      </c>
      <c r="F24" s="202">
        <v>20</v>
      </c>
      <c r="G24" s="199"/>
    </row>
    <row r="25" spans="1:7" ht="18" customHeight="1" x14ac:dyDescent="0.25">
      <c r="A25" s="198">
        <v>12.3</v>
      </c>
      <c r="B25" s="202">
        <v>21</v>
      </c>
      <c r="C25" s="199"/>
      <c r="E25" s="198">
        <v>12.15</v>
      </c>
      <c r="F25" s="202">
        <v>21</v>
      </c>
      <c r="G25" s="199"/>
    </row>
    <row r="26" spans="1:7" ht="18" customHeight="1" x14ac:dyDescent="0.25">
      <c r="A26" s="198">
        <v>12.45</v>
      </c>
      <c r="B26" s="202">
        <v>22</v>
      </c>
      <c r="C26" s="199"/>
      <c r="E26" s="198">
        <v>12.3</v>
      </c>
      <c r="F26" s="202">
        <v>22</v>
      </c>
      <c r="G26" s="199"/>
    </row>
    <row r="27" spans="1:7" ht="18" customHeight="1" x14ac:dyDescent="0.25">
      <c r="A27" s="198">
        <v>1</v>
      </c>
      <c r="B27" s="202">
        <v>23</v>
      </c>
      <c r="C27" s="199"/>
      <c r="E27" s="198">
        <v>12.45</v>
      </c>
      <c r="F27" s="202">
        <v>23</v>
      </c>
      <c r="G27" s="199"/>
    </row>
    <row r="28" spans="1:7" ht="18" customHeight="1" x14ac:dyDescent="0.25">
      <c r="A28" s="198">
        <v>1.1499999999999999</v>
      </c>
      <c r="B28" s="202">
        <v>34</v>
      </c>
      <c r="C28" s="199"/>
      <c r="E28" s="203"/>
      <c r="F28" s="204"/>
      <c r="G28" s="119"/>
    </row>
    <row r="29" spans="1:7" ht="18" customHeight="1" x14ac:dyDescent="0.3">
      <c r="A29" s="198">
        <v>1.3</v>
      </c>
      <c r="B29" s="202">
        <v>25</v>
      </c>
      <c r="C29" s="199"/>
      <c r="E29" s="237" t="s">
        <v>88</v>
      </c>
      <c r="F29" s="237"/>
      <c r="G29" s="237"/>
    </row>
    <row r="30" spans="1:7" ht="18" customHeight="1" x14ac:dyDescent="0.25">
      <c r="A30" s="198">
        <v>1.45</v>
      </c>
      <c r="B30" s="202">
        <v>26</v>
      </c>
      <c r="C30" s="199"/>
      <c r="E30" s="229">
        <v>1</v>
      </c>
      <c r="F30" s="230">
        <v>24</v>
      </c>
      <c r="G30" s="224"/>
    </row>
    <row r="31" spans="1:7" ht="18" customHeight="1" x14ac:dyDescent="0.25">
      <c r="A31" s="198">
        <v>2</v>
      </c>
      <c r="B31" s="202">
        <v>27</v>
      </c>
      <c r="C31" s="199"/>
      <c r="E31" s="482">
        <v>1.2</v>
      </c>
      <c r="F31" s="230">
        <v>25</v>
      </c>
      <c r="G31" s="199"/>
    </row>
    <row r="32" spans="1:7" ht="18" customHeight="1" x14ac:dyDescent="0.25">
      <c r="A32" s="198">
        <v>2.15</v>
      </c>
      <c r="B32" s="202">
        <v>28</v>
      </c>
      <c r="C32" s="199"/>
      <c r="E32" s="198">
        <v>1.4</v>
      </c>
      <c r="F32" s="230">
        <v>26</v>
      </c>
      <c r="G32" s="199"/>
    </row>
    <row r="33" spans="1:7" ht="18" customHeight="1" x14ac:dyDescent="0.25">
      <c r="A33" s="198">
        <v>2.2999999999999998</v>
      </c>
      <c r="B33" s="202">
        <v>29</v>
      </c>
      <c r="C33" s="199"/>
      <c r="E33" s="198">
        <v>2</v>
      </c>
      <c r="F33" s="230">
        <v>27</v>
      </c>
      <c r="G33" s="199"/>
    </row>
    <row r="34" spans="1:7" ht="18" customHeight="1" x14ac:dyDescent="0.25">
      <c r="A34" s="198">
        <v>2.4500000000000002</v>
      </c>
      <c r="B34" s="202">
        <v>30</v>
      </c>
      <c r="C34" s="199"/>
      <c r="E34" s="198">
        <v>2.2000000000000002</v>
      </c>
      <c r="F34" s="424">
        <v>28</v>
      </c>
      <c r="G34" s="224"/>
    </row>
    <row r="35" spans="1:7" ht="18" customHeight="1" x14ac:dyDescent="0.25">
      <c r="A35" s="198">
        <v>3</v>
      </c>
      <c r="B35" s="202">
        <v>31</v>
      </c>
      <c r="C35" s="199"/>
    </row>
    <row r="36" spans="1:7" ht="18" customHeight="1" x14ac:dyDescent="0.25">
      <c r="A36" s="198">
        <v>3.15</v>
      </c>
      <c r="B36" s="202">
        <v>32</v>
      </c>
      <c r="C36" s="199"/>
    </row>
    <row r="37" spans="1:7" ht="18" customHeight="1" x14ac:dyDescent="0.25">
      <c r="A37" s="198">
        <v>3.3</v>
      </c>
      <c r="B37" s="202">
        <v>33</v>
      </c>
      <c r="C37" s="199"/>
      <c r="E37" s="153"/>
      <c r="F37"/>
    </row>
    <row r="38" spans="1:7" ht="18" customHeight="1" x14ac:dyDescent="0.25">
      <c r="A38" s="203"/>
      <c r="B38" s="204"/>
      <c r="C38" s="119"/>
      <c r="E38" s="153" t="s">
        <v>324</v>
      </c>
      <c r="F38"/>
    </row>
    <row r="39" spans="1:7" ht="18" customHeight="1" x14ac:dyDescent="0.25">
      <c r="A39" s="203"/>
      <c r="B39" s="204"/>
      <c r="C39" s="119"/>
      <c r="E39" s="153"/>
      <c r="F39"/>
    </row>
    <row r="40" spans="1:7" ht="18" customHeight="1" x14ac:dyDescent="0.25">
      <c r="A40" s="203" t="s">
        <v>325</v>
      </c>
      <c r="B40" s="204"/>
      <c r="C40" s="119"/>
      <c r="E40" s="153"/>
      <c r="F40"/>
    </row>
    <row r="41" spans="1:7" ht="18" customHeight="1" x14ac:dyDescent="0.25">
      <c r="A41" s="203"/>
      <c r="B41" s="204"/>
      <c r="C41" s="119"/>
      <c r="E41" s="153"/>
      <c r="F41"/>
    </row>
    <row r="42" spans="1:7" x14ac:dyDescent="0.25">
      <c r="E42" s="153"/>
      <c r="F42"/>
    </row>
    <row r="43" spans="1:7" x14ac:dyDescent="0.25">
      <c r="E43" s="153"/>
      <c r="F43"/>
    </row>
    <row r="44" spans="1:7" x14ac:dyDescent="0.25">
      <c r="E44" s="153"/>
      <c r="F44"/>
    </row>
    <row r="45" spans="1:7" x14ac:dyDescent="0.25">
      <c r="E45" s="153"/>
      <c r="F45"/>
    </row>
    <row r="46" spans="1:7" x14ac:dyDescent="0.25">
      <c r="E46" s="153"/>
      <c r="F46"/>
      <c r="G46" s="119"/>
    </row>
  </sheetData>
  <pageMargins left="0.31496062992125984" right="0.31496062992125984" top="0.35433070866141736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U16BOYS</vt:lpstr>
      <vt:lpstr>U14BOYS</vt:lpstr>
      <vt:lpstr>U12BOYS</vt:lpstr>
      <vt:lpstr>U16GIRLS</vt:lpstr>
      <vt:lpstr>U14GIRLS</vt:lpstr>
      <vt:lpstr>U10BOYS &amp; U10GIRLS</vt:lpstr>
      <vt:lpstr>RUNNING FORMAT</vt:lpstr>
      <vt:lpstr>STATS</vt:lpstr>
      <vt:lpstr>Heat Schedule judges</vt:lpstr>
      <vt:lpstr>Calculation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2018-05-10T03:49:53Z</dcterms:modified>
</cp:coreProperties>
</file>